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880" windowWidth="19170" windowHeight="6615" activeTab="0"/>
  </bookViews>
  <sheets>
    <sheet name="смета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<sst xmlns="http://schemas.openxmlformats.org/spreadsheetml/2006/main" count="57" uniqueCount="55">
  <si>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</si>
  <si>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</si>
  <si>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</si>
  <si>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</si>
  <si>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</si>
  <si>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</si>
  <si>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</si>
  <si>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</si>
  <si>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</si>
  <si>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</si>
  <si>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</si>
  <si>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</si>
  <si>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</si>
  <si>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</si>
  <si>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</si>
  <si>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</si>
  <si>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</si>
  <si>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</si>
  <si>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</si>
  <si>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</si>
  <si>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</si>
  <si>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</si>
  <si>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</si>
  <si>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</si>
  <si>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</si>
  <si>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</si>
  <si>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</si>
  <si>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</si>
  <si>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</si>
  <si>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</si>
  <si>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</si>
  <si>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</si>
  <si>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</si>
  <si>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</si>
  <si>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Обслуживание ВДГО</t>
  </si>
  <si>
    <t>3.2.Услуги жилищных предприятий 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</si>
  <si>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</si>
  <si>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</si>
  <si>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</si>
  <si>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</si>
  <si>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</si>
  <si>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</si>
  <si>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</si>
  <si>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</si>
  <si>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</si>
  <si>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</si>
  <si>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</si>
  <si>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</si>
  <si>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</si>
  <si>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</si>
  <si>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</si>
  <si>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</si>
  <si>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</si>
  <si>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Менделеева 189в</t>
  </si>
  <si>
    <t>3.Расходы по содержанию домового хозяйства и придомовой территории: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</si>
</sst>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20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20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20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20" applyNumberFormat="1" applyFont="1" applyFill="1" applyBorder="1" applyAlignment="1">
      <alignment horizontal="left" vertical="top"/>
      <protection/>
    </xf>
    <xf numFmtId="0" fontId="4" fillId="0" borderId="2" xfId="20" applyFont="1" applyFill="1" applyBorder="1" applyAlignment="1">
      <alignment vertical="top"/>
      <protection/>
    </xf>
    <xf numFmtId="0" fontId="4" fillId="0" borderId="2" xfId="20" applyFont="1" applyFill="1" applyBorder="1" applyAlignment="1">
      <alignment vertical="top" wrapText="1"/>
      <protection/>
    </xf>
    <xf numFmtId="0" fontId="2" fillId="0" borderId="2" xfId="20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20" applyNumberFormat="1" applyFont="1" applyFill="1" applyBorder="1" applyAlignment="1">
      <alignment horizontal="left" vertical="top"/>
      <protection/>
    </xf>
    <xf numFmtId="1" fontId="4" fillId="0" borderId="2" xfId="20" applyNumberFormat="1" applyFont="1" applyFill="1" applyBorder="1" applyAlignment="1">
      <alignment horizontal="left" vertical="top" wrapText="1"/>
      <protection/>
    </xf>
    <xf numFmtId="0" fontId="2" fillId="0" borderId="2" xfId="20" applyFont="1" applyFill="1" applyBorder="1">
      <alignment/>
      <protection/>
    </xf>
    <xf numFmtId="0" fontId="2" fillId="0" borderId="2" xfId="21" applyFont="1" applyFill="1" applyBorder="1" applyAlignment="1">
      <alignment wrapText="1"/>
      <protection/>
    </xf>
    <xf numFmtId="1" fontId="2" fillId="0" borderId="2" xfId="20" applyNumberFormat="1" applyFont="1" applyFill="1" applyBorder="1" applyAlignment="1">
      <alignment vertical="top"/>
      <protection/>
    </xf>
    <xf numFmtId="0" fontId="4" fillId="0" borderId="0" xfId="20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20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20" applyFont="1" applyFill="1" applyBorder="1" applyAlignment="1">
      <alignment horizontal="center"/>
      <protection/>
    </xf>
    <xf numFmtId="1" fontId="2" fillId="0" borderId="3" xfId="20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20" applyNumberFormat="1" applyFont="1" applyFill="1" applyBorder="1" applyAlignment="1">
      <alignment horizontal="center"/>
      <protection/>
    </xf>
    <xf numFmtId="2" fontId="4" fillId="0" borderId="0" xfId="20" applyNumberFormat="1" applyFont="1">
      <alignment/>
      <protection/>
    </xf>
    <xf numFmtId="1" fontId="4" fillId="0" borderId="0" xfId="20" applyNumberFormat="1" applyFont="1">
      <alignment/>
      <protection/>
    </xf>
    <xf numFmtId="1" fontId="4" fillId="0" borderId="2" xfId="20" applyNumberFormat="1" applyFont="1" applyBorder="1" applyAlignment="1">
      <alignment horizontal="center"/>
      <protection/>
    </xf>
    <xf numFmtId="1" fontId="2" fillId="0" borderId="2" xfId="20" applyNumberFormat="1" applyFont="1" applyBorder="1" applyAlignment="1">
      <alignment horizontal="center"/>
      <protection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" fillId="0" borderId="2" xfId="0" applyFont="1" applyBorder="1" applyAlignment="1">
      <alignment horizontal="center" vertical="center"/>
    </xf>
  </cellXfs>
  <cellStyles count="12">
    <cellStyle name="Normal" xfId="0"/>
    <cellStyle name="Currency" xfId="15"/>
    <cellStyle name="Currency [0]" xfId="16"/>
    <cellStyle name="Обычный 2 2" xfId="17"/>
    <cellStyle name="Обычный 2_51 тариф" xfId="18"/>
    <cellStyle name="Обычный 5" xfId="19"/>
    <cellStyle name="Обычный_Образец  на 2012" xfId="20"/>
    <cellStyle name="Обычный_смета ОБРАЗЕЦ 2012" xfId="21"/>
    <cellStyle name="Percent" xfId="22"/>
    <cellStyle name="Процентный 2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-2\&#1086;&#1073;&#1097;&#1072;&#1103;\&#1053;&#1040;%20&#1057;&#1040;&#1049;&#1058;\&#1058;&#1040;&#1056;&#1048;&#1060;%202012%20&#1075;.%20&#1076;&#1083;&#1103;%20&#1052;&#1057;\49%20&#1090;&#1072;&#1088;&#1080;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61"/>
      <sheetName val="Расш.61"/>
      <sheetName val="Длинная форма"/>
      <sheetName val="короткая"/>
      <sheetName val="ожид.начи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1">
      <selection activeCell="B40" sqref="B40:B41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53</v>
      </c>
      <c r="C6" s="36"/>
      <c r="D6" s="22"/>
    </row>
    <row r="7" spans="1:4" ht="12.75">
      <c r="A7" s="6" t="s">
        <v>4</v>
      </c>
      <c r="B7" s="23" t="s">
        <v>49</v>
      </c>
      <c r="C7" s="23" t="s">
        <v>50</v>
      </c>
      <c r="D7" s="23" t="s">
        <v>51</v>
      </c>
    </row>
    <row r="8" spans="1:4" ht="12.75">
      <c r="A8" s="7" t="s">
        <v>5</v>
      </c>
      <c r="B8" s="24">
        <v>40828</v>
      </c>
      <c r="C8" s="24">
        <v>44911</v>
      </c>
      <c r="D8" s="24">
        <f>SUM(B8:C8)</f>
        <v>85739</v>
      </c>
    </row>
    <row r="9" spans="1:4" ht="12.75" customHeight="1" hidden="1">
      <c r="A9" s="7" t="s">
        <v>6</v>
      </c>
      <c r="B9" s="24"/>
      <c r="C9" s="24"/>
      <c r="D9" s="24"/>
    </row>
    <row r="10" spans="1:4" ht="12.75" customHeight="1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52</v>
      </c>
      <c r="C11" s="25" t="s">
        <v>52</v>
      </c>
      <c r="D11" s="25" t="s">
        <v>52</v>
      </c>
    </row>
    <row r="12" spans="1:4" ht="12.75">
      <c r="A12" s="9" t="s">
        <v>9</v>
      </c>
      <c r="B12" s="35"/>
      <c r="C12" s="34"/>
      <c r="D12" s="38">
        <v>-116539</v>
      </c>
    </row>
    <row r="13" spans="1:4" ht="12.75">
      <c r="A13" s="10" t="s">
        <v>10</v>
      </c>
      <c r="B13" s="26">
        <v>4151</v>
      </c>
      <c r="C13" s="26">
        <v>4566</v>
      </c>
      <c r="D13" s="26">
        <v>1480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4.25" customHeight="1">
      <c r="A17" s="12" t="s">
        <v>14</v>
      </c>
      <c r="B17" s="32">
        <v>4151</v>
      </c>
      <c r="C17" s="32">
        <v>4566</v>
      </c>
      <c r="D17" s="32">
        <v>1545</v>
      </c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 customHeight="1" hidden="1">
      <c r="A30" s="12" t="s">
        <v>27</v>
      </c>
      <c r="B30" s="32"/>
      <c r="C30" s="32"/>
      <c r="D30" s="32"/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24" hidden="1">
      <c r="A33" s="13" t="s">
        <v>30</v>
      </c>
      <c r="B33" s="33"/>
      <c r="C33" s="33"/>
      <c r="D33" s="33"/>
    </row>
    <row r="34" spans="1:4" ht="24">
      <c r="A34" s="14" t="s">
        <v>54</v>
      </c>
      <c r="B34" s="27">
        <f>B35+B39</f>
        <v>20205</v>
      </c>
      <c r="C34" s="27">
        <f>C35+C39</f>
        <v>22224</v>
      </c>
      <c r="D34" s="27">
        <f>SUM(B34:C34)</f>
        <v>42429</v>
      </c>
    </row>
    <row r="35" spans="1:4" ht="12.75">
      <c r="A35" s="15" t="s">
        <v>31</v>
      </c>
      <c r="B35" s="28">
        <f>SUM(B36:B38)</f>
        <v>7776</v>
      </c>
      <c r="C35" s="28">
        <f>SUM(C36:C38)</f>
        <v>8553</v>
      </c>
      <c r="D35" s="28">
        <f>SUM(D36:D38)</f>
        <v>16329</v>
      </c>
    </row>
    <row r="36" spans="1:4" ht="12.75">
      <c r="A36" s="16" t="s">
        <v>32</v>
      </c>
      <c r="B36" s="32">
        <v>6798</v>
      </c>
      <c r="C36" s="32">
        <v>7477</v>
      </c>
      <c r="D36" s="32">
        <f>SUM(B36:C36)</f>
        <v>14275</v>
      </c>
    </row>
    <row r="37" spans="1:4" ht="12.75">
      <c r="A37" s="17" t="s">
        <v>33</v>
      </c>
      <c r="B37" s="32">
        <v>231</v>
      </c>
      <c r="C37" s="32">
        <v>254</v>
      </c>
      <c r="D37" s="32">
        <f>SUM(B37:C37)</f>
        <v>485</v>
      </c>
    </row>
    <row r="38" spans="1:4" ht="12.75">
      <c r="A38" s="16" t="s">
        <v>34</v>
      </c>
      <c r="B38" s="32">
        <v>747</v>
      </c>
      <c r="C38" s="32">
        <v>822</v>
      </c>
      <c r="D38" s="32">
        <f>SUM(B38:C38)</f>
        <v>1569</v>
      </c>
    </row>
    <row r="39" spans="1:4" ht="12.75">
      <c r="A39" s="15" t="s">
        <v>35</v>
      </c>
      <c r="B39" s="28">
        <f>SUM(B40:B41)</f>
        <v>12429</v>
      </c>
      <c r="C39" s="28">
        <f>SUM(C40:C41)</f>
        <v>13671</v>
      </c>
      <c r="D39" s="28">
        <f>SUM(B39:C39)</f>
        <v>26100</v>
      </c>
    </row>
    <row r="40" spans="1:4" ht="12.75" customHeight="1">
      <c r="A40" s="11" t="s">
        <v>36</v>
      </c>
      <c r="B40" s="32">
        <v>9062</v>
      </c>
      <c r="C40" s="32">
        <v>9968</v>
      </c>
      <c r="D40" s="32">
        <f>SUM(B40:C40)</f>
        <v>19030</v>
      </c>
    </row>
    <row r="41" spans="1:4" ht="15.75" customHeight="1">
      <c r="A41" s="11" t="s">
        <v>37</v>
      </c>
      <c r="B41" s="32">
        <v>3367</v>
      </c>
      <c r="C41" s="32">
        <v>3703</v>
      </c>
      <c r="D41" s="32">
        <f>SUM(B41:C41)</f>
        <v>7070</v>
      </c>
    </row>
    <row r="42" spans="1:4" ht="12.75">
      <c r="A42" s="18" t="s">
        <v>38</v>
      </c>
      <c r="B42" s="32">
        <v>3694</v>
      </c>
      <c r="C42" s="32">
        <v>4063</v>
      </c>
      <c r="D42" s="32">
        <f>SUM(B42:C42)</f>
        <v>7757</v>
      </c>
    </row>
    <row r="43" spans="1:4" ht="24">
      <c r="A43" s="19" t="s">
        <v>39</v>
      </c>
      <c r="B43" s="33">
        <v>3696</v>
      </c>
      <c r="C43" s="33">
        <v>4065</v>
      </c>
      <c r="D43" s="33">
        <f>SUM(B43:C43)</f>
        <v>7761</v>
      </c>
    </row>
    <row r="44" spans="1:4" ht="12.75" customHeight="1" hidden="1">
      <c r="A44" s="20" t="s">
        <v>40</v>
      </c>
      <c r="B44" s="29">
        <v>5037.66</v>
      </c>
      <c r="C44" s="29">
        <v>4550.35</v>
      </c>
      <c r="D44" s="29">
        <v>9588</v>
      </c>
    </row>
    <row r="45" spans="1:4" ht="12.75">
      <c r="A45" s="11" t="s">
        <v>41</v>
      </c>
      <c r="B45" s="32">
        <v>952</v>
      </c>
      <c r="C45" s="32">
        <v>1048</v>
      </c>
      <c r="D45" s="32">
        <f>SUM(B45:C45)</f>
        <v>2000</v>
      </c>
    </row>
    <row r="46" spans="1:5" ht="12.75">
      <c r="A46" s="20" t="s">
        <v>42</v>
      </c>
      <c r="B46" s="29">
        <f>B13+B33+B34+B42+B43+B45</f>
        <v>32698</v>
      </c>
      <c r="C46" s="29">
        <f>C13+C33+C34+C42+C43+C45</f>
        <v>35966</v>
      </c>
      <c r="D46" s="29">
        <f>SUM(B46:C46)</f>
        <v>68664</v>
      </c>
      <c r="E46" s="37"/>
    </row>
    <row r="47" spans="1:5" ht="12.75">
      <c r="A47" s="20" t="s">
        <v>43</v>
      </c>
      <c r="B47" s="29">
        <f>B46*1.18</f>
        <v>38583.64</v>
      </c>
      <c r="C47" s="29">
        <f>C46*1.18</f>
        <v>42439.88</v>
      </c>
      <c r="D47" s="29">
        <f>SUM(B47:C47)</f>
        <v>81023.51999999999</v>
      </c>
      <c r="E47" s="37"/>
    </row>
    <row r="49" spans="1:4" ht="12.75" customHeight="1" hidden="1">
      <c r="A49" s="21" t="s">
        <v>44</v>
      </c>
      <c r="B49" s="30">
        <v>10.78</v>
      </c>
      <c r="C49" s="30">
        <v>11.86</v>
      </c>
      <c r="D49" s="31"/>
    </row>
    <row r="51" spans="1:2" ht="12.75">
      <c r="A51" s="4" t="s">
        <v>45</v>
      </c>
      <c r="B51" s="31"/>
    </row>
    <row r="52" ht="12.75">
      <c r="A52" s="4" t="s">
        <v>46</v>
      </c>
    </row>
    <row r="54" ht="12.75">
      <c r="A54" s="4" t="s">
        <v>47</v>
      </c>
    </row>
    <row r="55" ht="12.75">
      <c r="A55" s="4" t="s">
        <v>48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dcterms:created xsi:type="dcterms:W3CDTF">2012-02-09T09:54:07Z</dcterms:created>
  <dcterms:modified xsi:type="dcterms:W3CDTF">2012-08-09T09:34:00Z</dcterms:modified>
  <cp:category/>
  <cp:version/>
  <cp:contentType/>
  <cp:contentStatus/>
</cp:coreProperties>
</file>