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<sst xmlns="http://schemas.openxmlformats.org/spreadsheetml/2006/main" count="26" uniqueCount="16">
  <si>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</si>
  <si>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</si>
  <si>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</si>
  <si>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</si>
  <si>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</si>
  <si>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</si>
  <si>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</si>
  <si>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</si>
  <si>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</si>
  <si>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</si>
  <si>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</si>
  <si>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</si>
  <si>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 связяно с выполнением дополнительных работ на основание весеннего осмотра иобращение жильцов. ремонт мягкой кровли - 23715. Неосвоенные денежные средства будут учитываться при формировании тарифа на 2014 год.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</si>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</sst>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4" fontId="23" fillId="0" borderId="12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5"/>
      <sheetName val="8Март14"/>
      <sheetName val="8Март16"/>
      <sheetName val="8Март18"/>
      <sheetName val="8Март28"/>
      <sheetName val="Акмол61"/>
      <sheetName val="Минг123"/>
      <sheetName val="Минг123.1"/>
      <sheetName val="Минг125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8Март10"/>
      <sheetName val="8Март13"/>
      <sheetName val="Минг127"/>
    </sheetNames>
    <sheetDataSet>
      <sheetData sheetId="67">
        <row r="362">
          <cell r="A362" t="str">
            <v>Адрес</v>
          </cell>
          <cell r="CX362" t="str">
            <v>50 лет Октября 26</v>
          </cell>
        </row>
        <row r="363">
          <cell r="A363" t="str">
            <v>Статьи доходов</v>
          </cell>
          <cell r="CX363" t="str">
            <v>Сумма</v>
          </cell>
        </row>
        <row r="364">
          <cell r="A364" t="str">
            <v>Задолженность на 01.01.2013 г.</v>
          </cell>
          <cell r="CX364">
            <v>10646.86081174441</v>
          </cell>
        </row>
        <row r="365">
          <cell r="A365" t="str">
            <v>Начислено населению</v>
          </cell>
          <cell r="CX365">
            <v>399315.3600000001</v>
          </cell>
        </row>
        <row r="366">
          <cell r="A366" t="str">
            <v>Поступление населения</v>
          </cell>
          <cell r="CX366">
            <v>389647.36000000004</v>
          </cell>
        </row>
        <row r="367">
          <cell r="A367" t="str">
            <v>Начислено арендаторам</v>
          </cell>
          <cell r="CX367">
            <v>69798.34196891192</v>
          </cell>
        </row>
        <row r="368">
          <cell r="A368" t="str">
            <v>Поступление арендаторов</v>
          </cell>
          <cell r="CX368">
            <v>79664.05</v>
          </cell>
        </row>
        <row r="369">
          <cell r="A369" t="str">
            <v>Начислено за рекламу</v>
          </cell>
          <cell r="CX369">
            <v>18699.37823834197</v>
          </cell>
        </row>
        <row r="370">
          <cell r="A370" t="str">
            <v>Поступление за рекламу</v>
          </cell>
          <cell r="CX370">
            <v>18699.37823834197</v>
          </cell>
        </row>
        <row r="371">
          <cell r="A371" t="str">
            <v>Поступление</v>
          </cell>
          <cell r="CX371">
            <v>488010.788238342</v>
          </cell>
        </row>
        <row r="372">
          <cell r="A372" t="str">
            <v>Задолженность на 31.12.2013 г.</v>
          </cell>
          <cell r="CX372">
            <v>10449.152780656412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X374">
            <v>54633.32404836349</v>
          </cell>
        </row>
        <row r="375">
          <cell r="A375" t="str">
            <v>1. Расходы по текущему ремонту и набору работ</v>
          </cell>
          <cell r="CX375">
            <v>208804.77966101698</v>
          </cell>
        </row>
        <row r="376">
          <cell r="A376" t="str">
            <v>Ремонт лестничной клетки</v>
          </cell>
          <cell r="CX376">
            <v>0</v>
          </cell>
        </row>
        <row r="377">
          <cell r="A377" t="str">
            <v>Установка пластиковых окон</v>
          </cell>
          <cell r="CX377">
            <v>0</v>
          </cell>
        </row>
        <row r="378">
          <cell r="A378" t="str">
            <v>Ремонт мягкой кровли</v>
          </cell>
          <cell r="CX378">
            <v>23715.313559322036</v>
          </cell>
        </row>
        <row r="379">
          <cell r="A379" t="str">
            <v>Ремонт шиферной кровли</v>
          </cell>
          <cell r="CX379">
            <v>0</v>
          </cell>
        </row>
        <row r="380">
          <cell r="A380" t="str">
            <v>Очистка кровли и козырьков от снега и наледи</v>
          </cell>
          <cell r="CX380">
            <v>14784.177966101695</v>
          </cell>
        </row>
        <row r="381">
          <cell r="A381" t="str">
            <v>Ремонт асбестоцементных листов</v>
          </cell>
          <cell r="CX381">
            <v>0</v>
          </cell>
        </row>
        <row r="382">
          <cell r="A382" t="str">
            <v>Ремонт дверей</v>
          </cell>
          <cell r="CX382">
            <v>0</v>
          </cell>
        </row>
        <row r="383">
          <cell r="A383" t="str">
            <v>Окраска дверей</v>
          </cell>
          <cell r="CX383">
            <v>0</v>
          </cell>
        </row>
        <row r="384">
          <cell r="A384" t="str">
            <v>Смена дверей</v>
          </cell>
          <cell r="CX384">
            <v>0</v>
          </cell>
        </row>
        <row r="385">
          <cell r="A385" t="str">
            <v>Смена дверных приборов</v>
          </cell>
          <cell r="CX385">
            <v>0</v>
          </cell>
        </row>
        <row r="386">
          <cell r="A386" t="str">
            <v>Ремонт дверных коробок и окон</v>
          </cell>
          <cell r="CX386">
            <v>0</v>
          </cell>
        </row>
        <row r="387">
          <cell r="A387" t="str">
            <v>Ремонт входных групп</v>
          </cell>
          <cell r="CX387">
            <v>0</v>
          </cell>
        </row>
        <row r="388">
          <cell r="A388" t="str">
            <v>Остекление окон</v>
          </cell>
          <cell r="CX388">
            <v>0</v>
          </cell>
        </row>
        <row r="389">
          <cell r="A389" t="str">
            <v>Ремонт оконных переплетов</v>
          </cell>
          <cell r="CX389">
            <v>0</v>
          </cell>
        </row>
        <row r="390">
          <cell r="A390" t="str">
            <v>Плотнические работы</v>
          </cell>
          <cell r="CX390">
            <v>0</v>
          </cell>
        </row>
        <row r="391">
          <cell r="A391" t="str">
            <v>Общестроительные работы</v>
          </cell>
          <cell r="CX391">
            <v>0</v>
          </cell>
        </row>
        <row r="392">
          <cell r="A392" t="str">
            <v>Ремонт слуховых окон</v>
          </cell>
          <cell r="CX392">
            <v>0</v>
          </cell>
        </row>
        <row r="393">
          <cell r="A393" t="str">
            <v>Перенавеска водосточных труб</v>
          </cell>
          <cell r="CX393">
            <v>0</v>
          </cell>
        </row>
        <row r="394">
          <cell r="A394" t="str">
            <v>Смена водосточных труб</v>
          </cell>
          <cell r="CX394">
            <v>0</v>
          </cell>
        </row>
        <row r="395">
          <cell r="A395" t="str">
            <v>Ремонт водосточных труб</v>
          </cell>
          <cell r="CX395">
            <v>4032.0169491525426</v>
          </cell>
        </row>
        <row r="396">
          <cell r="A396" t="str">
            <v>Ремонт вентиляционных каналов</v>
          </cell>
          <cell r="CX396">
            <v>0</v>
          </cell>
        </row>
        <row r="397">
          <cell r="A397" t="str">
            <v>Ремонт козырька</v>
          </cell>
          <cell r="CX397">
            <v>0</v>
          </cell>
        </row>
        <row r="398">
          <cell r="A398" t="str">
            <v>Ремонт балкона</v>
          </cell>
          <cell r="CX398">
            <v>0</v>
          </cell>
        </row>
        <row r="399">
          <cell r="A399" t="str">
            <v>Смена фановой трубы</v>
          </cell>
          <cell r="CX399">
            <v>0</v>
          </cell>
        </row>
        <row r="400">
          <cell r="A400" t="str">
            <v>Смена канализации ливневки</v>
          </cell>
          <cell r="CX400">
            <v>0</v>
          </cell>
        </row>
        <row r="401">
          <cell r="A401" t="str">
            <v>Ремонт чердачного люка</v>
          </cell>
          <cell r="CX401">
            <v>0</v>
          </cell>
        </row>
        <row r="402">
          <cell r="A402" t="str">
            <v>Установка маячков</v>
          </cell>
          <cell r="CX402">
            <v>0</v>
          </cell>
        </row>
        <row r="403">
          <cell r="A403" t="str">
            <v>Замена стояка ХВС</v>
          </cell>
          <cell r="CX403">
            <v>0</v>
          </cell>
        </row>
        <row r="404">
          <cell r="A404" t="str">
            <v>Ремонт ввода ХВС</v>
          </cell>
          <cell r="CX404">
            <v>0</v>
          </cell>
        </row>
        <row r="405">
          <cell r="A405" t="str">
            <v>Смена стояка</v>
          </cell>
          <cell r="CX405">
            <v>0</v>
          </cell>
        </row>
        <row r="406">
          <cell r="A406" t="str">
            <v>Смена внутренних трубопроводов</v>
          </cell>
          <cell r="CX406">
            <v>0</v>
          </cell>
        </row>
        <row r="407">
          <cell r="A407" t="str">
            <v>Смена трубопровода</v>
          </cell>
          <cell r="CX407">
            <v>0</v>
          </cell>
        </row>
        <row r="408">
          <cell r="A408" t="str">
            <v>Изоляция трубопровода</v>
          </cell>
          <cell r="CX408">
            <v>0</v>
          </cell>
        </row>
        <row r="409">
          <cell r="A409" t="str">
            <v>Смена розлива ГВС</v>
          </cell>
          <cell r="CX409">
            <v>0</v>
          </cell>
        </row>
        <row r="410">
          <cell r="A410" t="str">
            <v>Смена арматуры вентиля ХВС</v>
          </cell>
          <cell r="CX410">
            <v>0</v>
          </cell>
        </row>
        <row r="411">
          <cell r="A411" t="str">
            <v>Смена труб, сгонов, вентилей</v>
          </cell>
          <cell r="CX411">
            <v>0</v>
          </cell>
        </row>
        <row r="412">
          <cell r="A412" t="str">
            <v>Смена сгонов, трубы и врезки</v>
          </cell>
          <cell r="CX412">
            <v>0</v>
          </cell>
        </row>
        <row r="413">
          <cell r="A413" t="str">
            <v>Смена вентиля, сгона ХВС</v>
          </cell>
          <cell r="CX413">
            <v>0</v>
          </cell>
        </row>
        <row r="414">
          <cell r="A414" t="str">
            <v>Смена сгона,обратного клапана ХВС</v>
          </cell>
          <cell r="CX414">
            <v>0</v>
          </cell>
        </row>
        <row r="415">
          <cell r="A415" t="str">
            <v>Смена сгона</v>
          </cell>
          <cell r="CX415">
            <v>0</v>
          </cell>
        </row>
        <row r="416">
          <cell r="A416" t="str">
            <v>Смена вентиля ХВС</v>
          </cell>
          <cell r="CX416">
            <v>0</v>
          </cell>
        </row>
        <row r="417">
          <cell r="A417" t="str">
            <v>Смена вентиля </v>
          </cell>
          <cell r="CX417">
            <v>0</v>
          </cell>
        </row>
        <row r="418">
          <cell r="A418" t="str">
            <v>Смена арматуры ГВС</v>
          </cell>
          <cell r="CX418">
            <v>0</v>
          </cell>
        </row>
        <row r="419">
          <cell r="A419" t="str">
            <v>Смена смесителей</v>
          </cell>
          <cell r="CX419">
            <v>0</v>
          </cell>
        </row>
        <row r="420">
          <cell r="A420" t="str">
            <v>Смена сантехнических приборов</v>
          </cell>
          <cell r="CX420">
            <v>0</v>
          </cell>
        </row>
        <row r="421">
          <cell r="A421" t="str">
            <v>Смена полотенцесушителя</v>
          </cell>
          <cell r="CX421">
            <v>0</v>
          </cell>
        </row>
        <row r="422">
          <cell r="A422" t="str">
            <v>Смена умывальников</v>
          </cell>
          <cell r="CX422">
            <v>0</v>
          </cell>
        </row>
        <row r="423">
          <cell r="A423" t="str">
            <v>Смена задвижки</v>
          </cell>
          <cell r="CX423">
            <v>0</v>
          </cell>
        </row>
        <row r="424">
          <cell r="A424" t="str">
            <v>Установка водомера</v>
          </cell>
          <cell r="CX424">
            <v>0</v>
          </cell>
        </row>
        <row r="425">
          <cell r="A425" t="str">
            <v>Установка водомера, вентиля</v>
          </cell>
          <cell r="CX425">
            <v>0</v>
          </cell>
        </row>
        <row r="426">
          <cell r="A426" t="str">
            <v>Смена водомера</v>
          </cell>
          <cell r="CX426">
            <v>0</v>
          </cell>
        </row>
        <row r="427">
          <cell r="A427" t="str">
            <v>Перенос водомера</v>
          </cell>
          <cell r="CX427">
            <v>0</v>
          </cell>
        </row>
        <row r="428">
          <cell r="A428" t="str">
            <v>Смена канализационной трубы</v>
          </cell>
          <cell r="CX428">
            <v>0</v>
          </cell>
        </row>
        <row r="429">
          <cell r="A429" t="str">
            <v>Демонтаж, прокладка трубопроводов канализации</v>
          </cell>
          <cell r="CX429">
            <v>0</v>
          </cell>
        </row>
        <row r="430">
          <cell r="A430" t="str">
            <v>Сантехнические работы</v>
          </cell>
          <cell r="CX430">
            <v>0</v>
          </cell>
        </row>
        <row r="431">
          <cell r="A431" t="str">
            <v>Ремонт узла учета ХГВС</v>
          </cell>
          <cell r="CX431">
            <v>0</v>
          </cell>
        </row>
        <row r="432">
          <cell r="A432" t="str">
            <v>Ремонт ЦО (установка радиатора)</v>
          </cell>
          <cell r="CX432">
            <v>0</v>
          </cell>
        </row>
        <row r="433">
          <cell r="A433" t="str">
            <v>Ремонт ЦО (смена труб)</v>
          </cell>
          <cell r="CX433">
            <v>5385.56779661017</v>
          </cell>
        </row>
        <row r="434">
          <cell r="A434" t="str">
            <v>Ремонт ЦО</v>
          </cell>
          <cell r="CX434">
            <v>0</v>
          </cell>
        </row>
        <row r="435">
          <cell r="A435" t="str">
            <v>Установка радиатора</v>
          </cell>
          <cell r="CX435">
            <v>0</v>
          </cell>
        </row>
        <row r="436">
          <cell r="A436" t="str">
            <v>Смена радиатора</v>
          </cell>
          <cell r="CX436">
            <v>0</v>
          </cell>
        </row>
        <row r="437">
          <cell r="A437" t="str">
            <v>Ремонт радиатора</v>
          </cell>
          <cell r="CX437">
            <v>0</v>
          </cell>
        </row>
        <row r="438">
          <cell r="A438" t="str">
            <v>Демонтаж радиатора</v>
          </cell>
          <cell r="CX438">
            <v>0</v>
          </cell>
        </row>
        <row r="439">
          <cell r="A439" t="str">
            <v>Перегруппировка радиатора</v>
          </cell>
          <cell r="CX439">
            <v>0</v>
          </cell>
        </row>
        <row r="440">
          <cell r="A440" t="str">
            <v>Врезка сгонов,смена трубопровода ЦО</v>
          </cell>
          <cell r="CX440">
            <v>0</v>
          </cell>
        </row>
        <row r="441">
          <cell r="A441" t="str">
            <v>Смена вентиля ЦО</v>
          </cell>
          <cell r="CX441">
            <v>0</v>
          </cell>
        </row>
        <row r="442">
          <cell r="A442" t="str">
            <v>Смена сгона,вентиля,врезка ЦО</v>
          </cell>
          <cell r="CX442">
            <v>0</v>
          </cell>
        </row>
        <row r="443">
          <cell r="A443" t="str">
            <v>Смена вентиля, сгона ЦО</v>
          </cell>
          <cell r="CX443">
            <v>0</v>
          </cell>
        </row>
        <row r="444">
          <cell r="A444" t="str">
            <v>Смена арматуры ЦО</v>
          </cell>
          <cell r="CX444">
            <v>0</v>
          </cell>
        </row>
        <row r="445">
          <cell r="A445" t="str">
            <v>Врезка сгонов,смена вентиля  ЦО</v>
          </cell>
          <cell r="CX445">
            <v>0</v>
          </cell>
        </row>
        <row r="446">
          <cell r="A446" t="str">
            <v>Смена стояка ЦО</v>
          </cell>
          <cell r="CX446">
            <v>0</v>
          </cell>
        </row>
        <row r="447">
          <cell r="A447" t="str">
            <v>Ремонт задвижки</v>
          </cell>
          <cell r="CX447">
            <v>0</v>
          </cell>
        </row>
        <row r="448">
          <cell r="A448" t="str">
            <v>Смена задвижки ЦО</v>
          </cell>
          <cell r="CX448">
            <v>0</v>
          </cell>
        </row>
        <row r="449">
          <cell r="A449" t="str">
            <v>Опрессовка и промывка ЦО</v>
          </cell>
          <cell r="CX449">
            <v>0</v>
          </cell>
        </row>
        <row r="450">
          <cell r="A450" t="str">
            <v>Опрессовка  ЦО</v>
          </cell>
          <cell r="CX450">
            <v>10273.381355932204</v>
          </cell>
        </row>
        <row r="451">
          <cell r="A451" t="str">
            <v>Устройство теплоизоляции</v>
          </cell>
          <cell r="CX451">
            <v>0</v>
          </cell>
        </row>
        <row r="452">
          <cell r="A452" t="str">
            <v>Устройство звукоизоляции</v>
          </cell>
          <cell r="CX452">
            <v>0</v>
          </cell>
        </row>
        <row r="453">
          <cell r="A453" t="str">
            <v>Смена ламп</v>
          </cell>
          <cell r="CX453">
            <v>846.2203389830509</v>
          </cell>
        </row>
        <row r="454">
          <cell r="A454" t="str">
            <v>Смена ламп,патронов,выключателей</v>
          </cell>
          <cell r="CX454">
            <v>0</v>
          </cell>
        </row>
        <row r="455">
          <cell r="A455" t="str">
            <v>Смена ламп,выключателей</v>
          </cell>
          <cell r="CX455">
            <v>0</v>
          </cell>
        </row>
        <row r="456">
          <cell r="A456" t="str">
            <v>Электромонтажные работы</v>
          </cell>
          <cell r="CX456">
            <v>0</v>
          </cell>
        </row>
        <row r="457">
          <cell r="A457" t="str">
            <v>Смена выключателей</v>
          </cell>
          <cell r="CX457">
            <v>0</v>
          </cell>
        </row>
        <row r="458">
          <cell r="A458" t="str">
            <v>Ремонт групповых щитков</v>
          </cell>
          <cell r="CX458">
            <v>0</v>
          </cell>
        </row>
        <row r="459">
          <cell r="A459" t="str">
            <v>Смена электросчетчиков</v>
          </cell>
          <cell r="CX459">
            <v>0</v>
          </cell>
        </row>
        <row r="460">
          <cell r="A460" t="str">
            <v>Смена проводки</v>
          </cell>
          <cell r="CX460">
            <v>0</v>
          </cell>
        </row>
        <row r="461">
          <cell r="A461" t="str">
            <v>Смена светодиодных ламп</v>
          </cell>
          <cell r="CX461">
            <v>0</v>
          </cell>
        </row>
        <row r="462">
          <cell r="A462" t="str">
            <v>Ремонт ВРУ</v>
          </cell>
          <cell r="CX462">
            <v>0</v>
          </cell>
        </row>
        <row r="463">
          <cell r="A463" t="str">
            <v>Ремонт машинного отделения</v>
          </cell>
          <cell r="CX463">
            <v>0</v>
          </cell>
        </row>
        <row r="464">
          <cell r="A464" t="str">
            <v>Смена газосчетчика</v>
          </cell>
          <cell r="CX464">
            <v>0</v>
          </cell>
        </row>
        <row r="465">
          <cell r="A465" t="str">
            <v>Ремонт штукатурки</v>
          </cell>
          <cell r="CX465">
            <v>0</v>
          </cell>
        </row>
        <row r="466">
          <cell r="A466" t="str">
            <v>Заделка трещин</v>
          </cell>
          <cell r="CX466">
            <v>1210.5932203389832</v>
          </cell>
        </row>
        <row r="467">
          <cell r="A467" t="str">
            <v>Заделка температурного шва</v>
          </cell>
          <cell r="CX467">
            <v>0</v>
          </cell>
        </row>
        <row r="468">
          <cell r="A468" t="str">
            <v>Утепление проемов</v>
          </cell>
          <cell r="CX468">
            <v>0</v>
          </cell>
        </row>
        <row r="469">
          <cell r="A469" t="str">
            <v>Установка почтовых ящиков</v>
          </cell>
          <cell r="CX469">
            <v>0</v>
          </cell>
        </row>
        <row r="470">
          <cell r="A470" t="str">
            <v>Ремонт решеток подъездных</v>
          </cell>
          <cell r="CX470">
            <v>0</v>
          </cell>
        </row>
        <row r="471">
          <cell r="A471" t="str">
            <v>Сварка решетки</v>
          </cell>
          <cell r="CX471">
            <v>0</v>
          </cell>
        </row>
        <row r="472">
          <cell r="A472" t="str">
            <v>Малярные работы</v>
          </cell>
          <cell r="CX472">
            <v>0</v>
          </cell>
        </row>
        <row r="473">
          <cell r="A473" t="str">
            <v>Ремонт фасада</v>
          </cell>
          <cell r="CX473">
            <v>5006.593220338983</v>
          </cell>
        </row>
        <row r="474">
          <cell r="A474" t="str">
            <v>Ремонт цоколя</v>
          </cell>
          <cell r="CX474">
            <v>0</v>
          </cell>
        </row>
        <row r="475">
          <cell r="A475" t="str">
            <v>Ремонт полов</v>
          </cell>
          <cell r="CX475">
            <v>0</v>
          </cell>
        </row>
        <row r="476">
          <cell r="A476" t="str">
            <v>Покраска пола</v>
          </cell>
          <cell r="CX476">
            <v>0</v>
          </cell>
        </row>
        <row r="477">
          <cell r="A477" t="str">
            <v>Ремонт порога</v>
          </cell>
          <cell r="CX477">
            <v>0</v>
          </cell>
        </row>
        <row r="478">
          <cell r="A478" t="str">
            <v>Ремонт тамбура</v>
          </cell>
          <cell r="CX478">
            <v>0</v>
          </cell>
        </row>
        <row r="479">
          <cell r="A479" t="str">
            <v>Устройство плитки</v>
          </cell>
          <cell r="CX479">
            <v>0</v>
          </cell>
        </row>
        <row r="480">
          <cell r="A480" t="str">
            <v>Установка перил</v>
          </cell>
          <cell r="CX480">
            <v>0</v>
          </cell>
        </row>
        <row r="481">
          <cell r="A481" t="str">
            <v>Устройство газонов</v>
          </cell>
          <cell r="CX481">
            <v>4803.016949152543</v>
          </cell>
        </row>
        <row r="482">
          <cell r="A482" t="str">
            <v>Кронирование деревьев</v>
          </cell>
          <cell r="CX482">
            <v>459.4830508474577</v>
          </cell>
        </row>
        <row r="483">
          <cell r="A483" t="str">
            <v>Снос деревьев</v>
          </cell>
          <cell r="CX483">
            <v>0</v>
          </cell>
        </row>
        <row r="484">
          <cell r="A484" t="str">
            <v>Осмотр и оценка зеленых насаждений</v>
          </cell>
          <cell r="CX484">
            <v>0</v>
          </cell>
        </row>
        <row r="485">
          <cell r="A485" t="str">
            <v>Ремонт ограждений</v>
          </cell>
          <cell r="CX485">
            <v>0</v>
          </cell>
        </row>
        <row r="486">
          <cell r="A486" t="str">
            <v>Устройство ограждений</v>
          </cell>
          <cell r="CX486">
            <v>0</v>
          </cell>
        </row>
        <row r="487">
          <cell r="A487" t="str">
            <v>Окраска ограждений</v>
          </cell>
          <cell r="CX487">
            <v>274.35593220338984</v>
          </cell>
        </row>
        <row r="488">
          <cell r="A488" t="str">
            <v>Установка скамеек</v>
          </cell>
          <cell r="CX488">
            <v>0</v>
          </cell>
        </row>
        <row r="489">
          <cell r="A489" t="str">
            <v>Смена замка</v>
          </cell>
          <cell r="CX489">
            <v>0</v>
          </cell>
        </row>
        <row r="490">
          <cell r="A490" t="str">
            <v>Установка замка</v>
          </cell>
          <cell r="CX490">
            <v>0</v>
          </cell>
        </row>
        <row r="491">
          <cell r="A491" t="str">
            <v>Смена петель</v>
          </cell>
          <cell r="CX491">
            <v>0</v>
          </cell>
        </row>
        <row r="492">
          <cell r="A492" t="str">
            <v>Установка ушек</v>
          </cell>
          <cell r="CX492">
            <v>0</v>
          </cell>
        </row>
        <row r="493">
          <cell r="A493" t="str">
            <v>Смена ручек</v>
          </cell>
          <cell r="CX493">
            <v>0</v>
          </cell>
        </row>
        <row r="494">
          <cell r="A494" t="str">
            <v>Установка номера дома</v>
          </cell>
          <cell r="CX494">
            <v>0</v>
          </cell>
        </row>
        <row r="495">
          <cell r="A495" t="str">
            <v>Установка табличек</v>
          </cell>
          <cell r="CX495">
            <v>0</v>
          </cell>
        </row>
        <row r="496">
          <cell r="A496" t="str">
            <v>Установка досок объявлений</v>
          </cell>
          <cell r="CX496">
            <v>0</v>
          </cell>
        </row>
        <row r="497">
          <cell r="A497" t="str">
            <v>Установка информационных щитов</v>
          </cell>
          <cell r="CX497">
            <v>0</v>
          </cell>
        </row>
        <row r="498">
          <cell r="A498" t="str">
            <v>Ремонт мусоропроводных клапанов</v>
          </cell>
          <cell r="CX498">
            <v>0</v>
          </cell>
        </row>
        <row r="499">
          <cell r="A499" t="str">
            <v>Установка мусоропроводных клапанов</v>
          </cell>
          <cell r="CX499">
            <v>0</v>
          </cell>
        </row>
        <row r="500">
          <cell r="A500" t="str">
            <v>Установка урн новых</v>
          </cell>
          <cell r="CX500">
            <v>0</v>
          </cell>
        </row>
        <row r="501">
          <cell r="A501" t="str">
            <v>Установка урн </v>
          </cell>
          <cell r="CX501">
            <v>0</v>
          </cell>
        </row>
        <row r="502">
          <cell r="A502" t="str">
            <v>Ремонт контейнеров</v>
          </cell>
          <cell r="CX502">
            <v>0</v>
          </cell>
        </row>
        <row r="503">
          <cell r="A503" t="str">
            <v>Покраска контейнеров</v>
          </cell>
          <cell r="CX503">
            <v>0</v>
          </cell>
        </row>
        <row r="504">
          <cell r="A504" t="str">
            <v>Покраска контейнерной площадки</v>
          </cell>
          <cell r="CX504">
            <v>0</v>
          </cell>
        </row>
        <row r="505">
          <cell r="A505" t="str">
            <v>Окраска детской площадки</v>
          </cell>
          <cell r="CX505">
            <v>0</v>
          </cell>
        </row>
        <row r="506">
          <cell r="A506" t="str">
            <v>Установка бельевой площадки</v>
          </cell>
          <cell r="CX506">
            <v>0</v>
          </cell>
        </row>
        <row r="507">
          <cell r="A507" t="str">
            <v>Ямочный ремонт</v>
          </cell>
          <cell r="CX507">
            <v>0</v>
          </cell>
        </row>
        <row r="508">
          <cell r="A508" t="str">
            <v>Благоустройство двора</v>
          </cell>
          <cell r="CX508">
            <v>5758.347457627119</v>
          </cell>
        </row>
        <row r="509">
          <cell r="A509" t="str">
            <v>Покраска ограждений тумб</v>
          </cell>
          <cell r="CX509">
            <v>0</v>
          </cell>
        </row>
        <row r="510">
          <cell r="A510" t="str">
            <v>Установка елки</v>
          </cell>
          <cell r="CX510">
            <v>0</v>
          </cell>
        </row>
        <row r="511">
          <cell r="A511" t="str">
            <v>Обследование дома</v>
          </cell>
          <cell r="CX511">
            <v>0</v>
          </cell>
        </row>
        <row r="512">
          <cell r="A512" t="str">
            <v>Ремонт замков, доводчиков</v>
          </cell>
          <cell r="CX512">
            <v>0</v>
          </cell>
        </row>
        <row r="513">
          <cell r="A513" t="str">
            <v>Техническое обслуживание АППЗ и ДУ</v>
          </cell>
          <cell r="CX513">
            <v>0</v>
          </cell>
        </row>
        <row r="514">
          <cell r="A514" t="str">
            <v>Обслуживание насосной станции</v>
          </cell>
          <cell r="CX514">
            <v>0</v>
          </cell>
        </row>
        <row r="515">
          <cell r="A515" t="str">
            <v>Ремонтные работы приборов учета</v>
          </cell>
          <cell r="CX515">
            <v>0</v>
          </cell>
        </row>
        <row r="516">
          <cell r="A516" t="str">
            <v>Обслуживание ИТП (общедовое имущество)</v>
          </cell>
          <cell r="CX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X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X518">
            <v>8003.110169491526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X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X520">
            <v>0</v>
          </cell>
        </row>
        <row r="521">
          <cell r="A521" t="str">
            <v>Замер  сопротивления изоляции электропроводки</v>
          </cell>
          <cell r="CX521">
            <v>0</v>
          </cell>
        </row>
        <row r="522">
          <cell r="A522" t="str">
            <v>Мойка и дезинфекция стволов мусоропровода</v>
          </cell>
          <cell r="CX522">
            <v>0</v>
          </cell>
        </row>
        <row r="523">
          <cell r="A523" t="str">
            <v>Устройство узла учета тепловой энергии и теплоносителя</v>
          </cell>
          <cell r="CX523">
            <v>114083.11016949154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X524">
            <v>10169.49152542373</v>
          </cell>
        </row>
        <row r="525">
          <cell r="A525" t="str">
            <v>Ремонт межпанельных швов</v>
          </cell>
          <cell r="CX525">
            <v>0</v>
          </cell>
        </row>
        <row r="526">
          <cell r="A526" t="str">
            <v>Замена подъездных оконных блоков</v>
          </cell>
          <cell r="CX526">
            <v>0</v>
          </cell>
        </row>
        <row r="527">
          <cell r="A527" t="str">
            <v>Замена подъездных эл.щитовых, замена светильников</v>
          </cell>
          <cell r="CX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X528">
            <v>0</v>
          </cell>
        </row>
        <row r="529">
          <cell r="A529" t="str">
            <v>Огнезащита деревянных конструкций жилых домов</v>
          </cell>
          <cell r="CX529">
            <v>0</v>
          </cell>
        </row>
        <row r="530">
          <cell r="A530" t="str">
            <v>Изготовление техпаспортов</v>
          </cell>
          <cell r="CX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X531">
            <v>27515.50115122004</v>
          </cell>
        </row>
        <row r="532">
          <cell r="A532" t="str">
            <v>3. Расходы по содержанию домового хозяйства и придомовой территории</v>
          </cell>
          <cell r="CX532">
            <v>112035.60755405012</v>
          </cell>
        </row>
        <row r="533">
          <cell r="A533" t="str">
            <v>   3.1. Услуги сторонних организаций:</v>
          </cell>
          <cell r="CX533">
            <v>32058.683932203392</v>
          </cell>
        </row>
        <row r="534">
          <cell r="A534" t="str">
            <v>Вывоз твердых бытовых отходов</v>
          </cell>
          <cell r="CX534">
            <v>21851.36</v>
          </cell>
        </row>
        <row r="535">
          <cell r="A535" t="str">
            <v>Обследование дымоходов и вентканалов</v>
          </cell>
          <cell r="CX535">
            <v>6557.740000000001</v>
          </cell>
        </row>
        <row r="536">
          <cell r="A536" t="str">
            <v>Дезинсекция и дератизация</v>
          </cell>
          <cell r="CX536">
            <v>139.72799999999998</v>
          </cell>
        </row>
        <row r="537">
          <cell r="A537" t="str">
            <v>Обслуживание ВДГО</v>
          </cell>
          <cell r="CX537">
            <v>3509.8559322033902</v>
          </cell>
        </row>
        <row r="538">
          <cell r="A538" t="str">
            <v>Затраты по содержанию лифтов</v>
          </cell>
          <cell r="CX538">
            <v>0</v>
          </cell>
        </row>
        <row r="539">
          <cell r="A539" t="str">
            <v>    3.2.Услуги жилищных предприятий:</v>
          </cell>
          <cell r="CX539">
            <v>79976.92362184673</v>
          </cell>
        </row>
        <row r="540">
          <cell r="A540" t="str">
            <v>Уборка придомовой территории</v>
          </cell>
          <cell r="CX540">
            <v>69063.21792184672</v>
          </cell>
        </row>
        <row r="541">
          <cell r="A541" t="str">
            <v>Уборка мусоропровода</v>
          </cell>
          <cell r="CX541">
            <v>0</v>
          </cell>
        </row>
        <row r="542">
          <cell r="A542" t="str">
            <v>Уборка лестничных клеток</v>
          </cell>
          <cell r="CX542">
            <v>0</v>
          </cell>
        </row>
        <row r="543">
          <cell r="A543" t="str">
            <v>Вывоз крупногабаритного мусора</v>
          </cell>
          <cell r="CX543">
            <v>10913.7057</v>
          </cell>
        </row>
        <row r="544">
          <cell r="A544" t="str">
            <v>4.Общеэксплуатационные расходы:</v>
          </cell>
          <cell r="CX544">
            <v>16983.80311414455</v>
          </cell>
        </row>
        <row r="545">
          <cell r="CX545">
            <v>57026.82722033899</v>
          </cell>
        </row>
        <row r="546">
          <cell r="CX546">
            <v>24261.184</v>
          </cell>
        </row>
        <row r="547">
          <cell r="CX547">
            <v>24124.164</v>
          </cell>
        </row>
        <row r="548">
          <cell r="CX548">
            <v>0</v>
          </cell>
        </row>
        <row r="549">
          <cell r="CX549">
            <v>137.02</v>
          </cell>
        </row>
        <row r="550">
          <cell r="CX550">
            <v>26906.72016949153</v>
          </cell>
        </row>
        <row r="551">
          <cell r="CX551">
            <v>25908.762542372886</v>
          </cell>
        </row>
        <row r="552">
          <cell r="CX552">
            <v>997.957627118644</v>
          </cell>
        </row>
        <row r="553">
          <cell r="CX553">
            <v>5858.9230508474575</v>
          </cell>
        </row>
        <row r="554">
          <cell r="A554" t="str">
            <v>Итого расходов</v>
          </cell>
          <cell r="CX554">
            <v>422366.5187007706</v>
          </cell>
        </row>
        <row r="555">
          <cell r="A555" t="str">
            <v>Прочие расходы</v>
          </cell>
          <cell r="CX555">
            <v>3009.6380751920033</v>
          </cell>
        </row>
        <row r="556">
          <cell r="A556" t="str">
            <v>Итого стоимость услуг без НДС</v>
          </cell>
          <cell r="CX556">
            <v>425376.1567759626</v>
          </cell>
        </row>
        <row r="557">
          <cell r="A557" t="str">
            <v>НДС 18%</v>
          </cell>
          <cell r="CX557">
            <v>76567.70821967327</v>
          </cell>
        </row>
        <row r="558">
          <cell r="A558" t="str">
            <v>Стоимость услуг по содержанию и ремонту жилья с НДС</v>
          </cell>
          <cell r="CX558">
            <v>501943.8649956359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X560">
            <v>40700.24729106965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83">
      <selection activeCell="A204" sqref="A204:B204"/>
    </sheetView>
  </sheetViews>
  <sheetFormatPr defaultColWidth="9.140625" defaultRowHeight="12.75"/>
  <cols>
    <col min="1" max="1" width="79.28125" style="2" customWidth="1"/>
    <col min="2" max="2" width="18.28125" style="2" bestFit="1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'[1]год'!CX362</f>
        <v>50 лет Октября 26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'[1]год'!CX363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'[1]год'!CX364</f>
        <v>10646.86081174441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'[1]год'!CX365</f>
        <v>399315.3600000001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'[1]год'!CX366</f>
        <v>389647.36000000004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>
      <c r="A10" s="18" t="str">
        <f>'[1]год'!A367</f>
        <v>Начислено арендаторам</v>
      </c>
      <c r="B10" s="19">
        <f>'[1]год'!CX367</f>
        <v>69798.34196891192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>
      <c r="A11" s="18" t="str">
        <f>'[1]год'!A368</f>
        <v>Поступление арендаторов</v>
      </c>
      <c r="B11" s="19">
        <f>'[1]год'!CX368</f>
        <v>79664.05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'[1]год'!CX369</f>
        <v>18699.37823834197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'[1]год'!CX370</f>
        <v>18699.37823834197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'[1]год'!CX371</f>
        <v>488010.788238342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'[1]год'!CX372</f>
        <v>10449.152780656412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'[1]год'!CX374</f>
        <v>54633.32404836349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'[1]год'!CX375</f>
        <v>208804.77966101698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'[1]год'!CX376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'[1]год'!CX377</f>
        <v>0</v>
      </c>
    </row>
    <row r="21" spans="1:2" s="28" customFormat="1" ht="12.75">
      <c r="A21" s="27" t="str">
        <f>'[1]год'!A378</f>
        <v>Ремонт мягкой кровли</v>
      </c>
      <c r="B21" s="23">
        <f>'[1]год'!CX378</f>
        <v>23715.313559322036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'[1]год'!CX379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'[1]год'!CX380</f>
        <v>14784.177966101695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'[1]год'!CX381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'[1]год'!CX382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'[1]год'!CX383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'[1]год'!CX384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'[1]год'!CX385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'[1]год'!CX386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'[1]год'!CX387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'[1]год'!CX388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'[1]год'!CX389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'[1]год'!CX390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'[1]год'!CX391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'[1]год'!CX392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'[1]год'!CX393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'[1]год'!CX394</f>
        <v>0</v>
      </c>
    </row>
    <row r="38" spans="1:2" s="28" customFormat="1" ht="12.75">
      <c r="A38" s="27" t="str">
        <f>'[1]год'!A395</f>
        <v>Ремонт водосточных труб</v>
      </c>
      <c r="B38" s="23">
        <f>'[1]год'!CX395</f>
        <v>4032.0169491525426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'[1]год'!CX396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'[1]год'!CX397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'[1]год'!CX398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'[1]год'!CX399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'[1]год'!CX400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'[1]год'!CX401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'[1]год'!CX402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'[1]год'!CX403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'[1]год'!CX404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'[1]год'!CX405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'[1]год'!CX406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'[1]год'!CX407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'[1]год'!CX408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'[1]год'!CX409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'[1]год'!CX410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'[1]год'!CX411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'[1]год'!CX412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'[1]год'!CX413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'[1]год'!CX414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'[1]год'!CX415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'[1]год'!CX416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'[1]год'!CX417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'[1]год'!CX418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'[1]год'!CX419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'[1]год'!CX420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'[1]год'!CX421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'[1]год'!CX422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'[1]год'!CX423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'[1]год'!CX424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'[1]год'!CX425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'[1]год'!CX426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'[1]год'!CX427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'[1]год'!CX428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'[1]год'!CX429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'[1]год'!CX430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'[1]год'!CX431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'[1]год'!CX432</f>
        <v>0</v>
      </c>
    </row>
    <row r="76" spans="1:2" s="28" customFormat="1" ht="12.75">
      <c r="A76" s="27" t="str">
        <f>'[1]год'!A433</f>
        <v>Ремонт ЦО (смена труб)</v>
      </c>
      <c r="B76" s="23">
        <f>'[1]год'!CX433</f>
        <v>5385.56779661017</v>
      </c>
    </row>
    <row r="77" spans="1:2" s="28" customFormat="1" ht="12.75" hidden="1">
      <c r="A77" s="27" t="str">
        <f>'[1]год'!A434</f>
        <v>Ремонт ЦО</v>
      </c>
      <c r="B77" s="23">
        <f>'[1]год'!CX434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'[1]год'!CX435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'[1]год'!CX436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'[1]год'!CX437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'[1]год'!CX438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'[1]год'!CX439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'[1]год'!CX440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'[1]год'!CX441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'[1]год'!CX442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'[1]год'!CX443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'[1]год'!CX444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'[1]год'!CX445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'[1]год'!CX446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'[1]год'!CX447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'[1]год'!CX448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'[1]год'!CX449</f>
        <v>0</v>
      </c>
    </row>
    <row r="93" spans="1:2" s="28" customFormat="1" ht="12.75">
      <c r="A93" s="27" t="str">
        <f>'[1]год'!A450</f>
        <v>Опрессовка  ЦО</v>
      </c>
      <c r="B93" s="23">
        <f>'[1]год'!CX450</f>
        <v>10273.381355932204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'[1]год'!CX451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'[1]год'!CX452</f>
        <v>0</v>
      </c>
    </row>
    <row r="96" spans="1:2" s="28" customFormat="1" ht="12.75">
      <c r="A96" s="27" t="str">
        <f>'[1]год'!A453</f>
        <v>Смена ламп</v>
      </c>
      <c r="B96" s="23">
        <f>'[1]год'!CX453</f>
        <v>846.2203389830509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'[1]год'!CX454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'[1]год'!CX455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'[1]год'!CX456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'[1]год'!CX457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'[1]год'!CX458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'[1]год'!CX459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'[1]год'!CX460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'[1]год'!CX461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'[1]год'!CX462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'[1]год'!CX463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'[1]год'!CX464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'[1]год'!CX465</f>
        <v>0</v>
      </c>
    </row>
    <row r="109" spans="1:2" s="28" customFormat="1" ht="12.75">
      <c r="A109" s="27" t="str">
        <f>'[1]год'!A466</f>
        <v>Заделка трещин</v>
      </c>
      <c r="B109" s="23">
        <f>'[1]год'!CX466</f>
        <v>1210.5932203389832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'[1]год'!CX467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'[1]год'!CX468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'[1]год'!CX469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'[1]год'!CX470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'[1]год'!CX471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'[1]год'!CX472</f>
        <v>0</v>
      </c>
    </row>
    <row r="116" spans="1:2" s="28" customFormat="1" ht="12.75">
      <c r="A116" s="27" t="str">
        <f>'[1]год'!A473</f>
        <v>Ремонт фасада</v>
      </c>
      <c r="B116" s="23">
        <f>'[1]год'!CX473</f>
        <v>5006.593220338983</v>
      </c>
    </row>
    <row r="117" spans="1:2" s="28" customFormat="1" ht="12.75" hidden="1">
      <c r="A117" s="27" t="str">
        <f>'[1]год'!A474</f>
        <v>Ремонт цоколя</v>
      </c>
      <c r="B117" s="23">
        <f>'[1]год'!CX474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'[1]год'!CX475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'[1]год'!CX476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'[1]год'!CX477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'[1]год'!CX478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'[1]год'!CX479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'[1]год'!CX480</f>
        <v>0</v>
      </c>
    </row>
    <row r="124" spans="1:2" s="28" customFormat="1" ht="12.75">
      <c r="A124" s="27" t="str">
        <f>'[1]год'!A481</f>
        <v>Устройство газонов</v>
      </c>
      <c r="B124" s="23">
        <f>'[1]год'!CX481</f>
        <v>4803.016949152543</v>
      </c>
    </row>
    <row r="125" spans="1:2" s="28" customFormat="1" ht="12.75">
      <c r="A125" s="27" t="str">
        <f>'[1]год'!A482</f>
        <v>Кронирование деревьев</v>
      </c>
      <c r="B125" s="23">
        <f>'[1]год'!CX482</f>
        <v>459.4830508474577</v>
      </c>
    </row>
    <row r="126" spans="1:2" s="28" customFormat="1" ht="12.75" hidden="1">
      <c r="A126" s="27" t="str">
        <f>'[1]год'!A483</f>
        <v>Снос деревьев</v>
      </c>
      <c r="B126" s="23">
        <f>'[1]год'!CX483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'[1]год'!CX484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'[1]год'!CX485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'[1]год'!CX486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'[1]год'!CX487</f>
        <v>274.35593220338984</v>
      </c>
    </row>
    <row r="131" spans="1:2" s="28" customFormat="1" ht="12.75" hidden="1">
      <c r="A131" s="27" t="str">
        <f>'[1]год'!A488</f>
        <v>Установка скамеек</v>
      </c>
      <c r="B131" s="23">
        <f>'[1]год'!CX488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'[1]год'!CX489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'[1]год'!CX490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'[1]год'!CX491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'[1]год'!CX492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'[1]год'!CX493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'[1]год'!CX494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'[1]год'!CX495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'[1]год'!CX496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'[1]год'!CX497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'[1]год'!CX498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'[1]год'!CX499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'[1]год'!CX500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'[1]год'!CX501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'[1]год'!CX502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'[1]год'!CX503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'[1]год'!CX504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'[1]год'!CX505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'[1]год'!CX506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'[1]год'!CX507</f>
        <v>0</v>
      </c>
    </row>
    <row r="151" spans="1:2" s="28" customFormat="1" ht="12.75">
      <c r="A151" s="27" t="str">
        <f>'[1]год'!A508</f>
        <v>Благоустройство двора</v>
      </c>
      <c r="B151" s="23">
        <f>'[1]год'!CX508</f>
        <v>5758.347457627119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'[1]год'!CX509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'[1]год'!CX510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'[1]год'!CX511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'[1]год'!CX512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'[1]год'!CX513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'[1]год'!CX514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'[1]год'!CX515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'[1]год'!CX516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'[1]год'!CX517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'[1]год'!CX518</f>
        <v>8003.110169491526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'[1]год'!CX519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'[1]год'!CX520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'[1]год'!CX521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'[1]год'!CX522</f>
        <v>0</v>
      </c>
    </row>
    <row r="166" spans="1:2" s="28" customFormat="1" ht="12.75">
      <c r="A166" s="29" t="str">
        <f>'[1]год'!A523</f>
        <v>Устройство узла учета тепловой энергии и теплоносителя</v>
      </c>
      <c r="B166" s="23">
        <f>'[1]год'!CX523</f>
        <v>114083.11016949154</v>
      </c>
    </row>
    <row r="167" spans="1:2" s="28" customFormat="1" ht="25.5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'[1]год'!CX524</f>
        <v>10169.49152542373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'[1]год'!CX525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'[1]год'!CX526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'[1]год'!CX527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'[1]год'!CX528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'[1]год'!CX529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'[1]год'!CX530</f>
        <v>0</v>
      </c>
    </row>
    <row r="174" spans="1:95" s="33" customFormat="1" ht="18.7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'[1]год'!CX531</f>
        <v>27515.50115122004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'[1]год'!CX532</f>
        <v>112035.60755405012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'[1]год'!CX533</f>
        <v>32058.683932203392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'[1]год'!CX534</f>
        <v>21851.36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'[1]год'!CX535</f>
        <v>6557.740000000001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'[1]год'!CX536</f>
        <v>139.72799999999998</v>
      </c>
    </row>
    <row r="180" spans="1:2" ht="12.75">
      <c r="A180" s="36" t="str">
        <f>'[1]год'!A537</f>
        <v>Обслуживание ВДГО</v>
      </c>
      <c r="B180" s="41">
        <f>'[1]год'!CX537</f>
        <v>3509.8559322033902</v>
      </c>
    </row>
    <row r="181" spans="1:2" ht="12.75" hidden="1">
      <c r="A181" s="36" t="str">
        <f>'[1]год'!A538</f>
        <v>Затраты по содержанию лифтов</v>
      </c>
      <c r="B181" s="23">
        <f>'[1]год'!CX538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'[1]год'!CX539</f>
        <v>79976.92362184673</v>
      </c>
    </row>
    <row r="183" spans="1:2" ht="12.75">
      <c r="A183" s="36" t="str">
        <f>'[1]год'!A540</f>
        <v>Уборка придомовой территории</v>
      </c>
      <c r="B183" s="37">
        <f>'[1]год'!CX540</f>
        <v>69063.21792184672</v>
      </c>
    </row>
    <row r="184" spans="1:2" ht="12.75" hidden="1">
      <c r="A184" s="36" t="str">
        <f>'[1]год'!A541</f>
        <v>Уборка мусоропровода</v>
      </c>
      <c r="B184" s="37">
        <f>'[1]год'!CX541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'[1]год'!CX542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'[1]год'!CX543</f>
        <v>10913.7057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'[1]год'!CX544</f>
        <v>16983.80311414455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8.75" customHeight="1">
      <c r="A188" s="17" t="s">
        <v>3</v>
      </c>
      <c r="B188" s="26">
        <f>'[1]год'!CX545</f>
        <v>57026.82722033899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'[1]год'!CX546</f>
        <v>24261.184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'[1]год'!CX547</f>
        <v>24124.164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'[1]год'!CX548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'[1]год'!CX549</f>
        <v>137.02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'[1]год'!CX550</f>
        <v>26906.72016949153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'[1]год'!CX551</f>
        <v>25908.762542372886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'[1]год'!CX552</f>
        <v>997.957627118644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'[1]год'!CX553</f>
        <v>5858.9230508474575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'[1]год'!CX554</f>
        <v>422366.5187007706</v>
      </c>
    </row>
    <row r="198" spans="1:2" ht="12.75">
      <c r="A198" s="36" t="str">
        <f>'[1]год'!A555</f>
        <v>Прочие расходы</v>
      </c>
      <c r="B198" s="37">
        <f>'[1]год'!CX555</f>
        <v>3009.6380751920033</v>
      </c>
    </row>
    <row r="199" spans="1:2" ht="12.75">
      <c r="A199" s="17" t="str">
        <f>'[1]год'!A556</f>
        <v>Итого стоимость услуг без НДС</v>
      </c>
      <c r="B199" s="26">
        <f>'[1]год'!CX556</f>
        <v>425376.1567759626</v>
      </c>
    </row>
    <row r="200" spans="1:2" ht="12.75" hidden="1">
      <c r="A200" s="36" t="str">
        <f>'[1]год'!A557</f>
        <v>НДС 18%</v>
      </c>
      <c r="B200" s="37">
        <f>'[1]год'!CX557</f>
        <v>76567.70821967327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'[1]год'!CX558</f>
        <v>501943.8649956359</v>
      </c>
    </row>
    <row r="202" spans="1:2" ht="12.75" hidden="1">
      <c r="A202" s="44" t="str">
        <f>'[1]год'!A559</f>
        <v>Стоимость услуг с учетом сальдо</v>
      </c>
      <c r="B202" s="45">
        <f>'[1]год'!CX559</f>
        <v>0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2">
        <f>'[1]год'!CX560</f>
        <v>40700.24729106965</v>
      </c>
    </row>
    <row r="204" spans="1:2" ht="48" customHeight="1">
      <c r="A204" s="57" t="s">
        <v>12</v>
      </c>
      <c r="B204" s="58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8"/>
    </row>
    <row r="212" ht="12.75">
      <c r="A212" s="48"/>
    </row>
    <row r="213" ht="12.75">
      <c r="A213" s="49"/>
    </row>
  </sheetData>
  <sheetProtection/>
  <mergeCells count="1">
    <mergeCell ref="A204:B20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40">
      <selection activeCell="A68" sqref="A64:A68"/>
    </sheetView>
  </sheetViews>
  <sheetFormatPr defaultColWidth="9.140625" defaultRowHeight="12.75"/>
  <cols>
    <col min="1" max="1" width="74.8515625" style="0" customWidth="1"/>
    <col min="2" max="2" width="18.140625" style="0" customWidth="1"/>
  </cols>
  <sheetData>
    <row r="1" spans="1:2" ht="12.75">
      <c r="A1" s="4" t="s">
        <v>0</v>
      </c>
      <c r="B1" s="2"/>
    </row>
    <row r="2" spans="1:2" ht="12.75">
      <c r="A2" s="4" t="s">
        <v>15</v>
      </c>
      <c r="B2" s="2"/>
    </row>
    <row r="3" spans="1:2" ht="12.75">
      <c r="A3" s="5" t="str">
        <f>'[1]год'!A362</f>
        <v>Адрес</v>
      </c>
      <c r="B3" s="6" t="str">
        <f>'[1]год'!CX362</f>
        <v>50 лет Октября 26</v>
      </c>
    </row>
    <row r="4" spans="1:2" ht="12.75">
      <c r="A4" s="9" t="str">
        <f>'[1]год'!A363</f>
        <v>Статьи доходов</v>
      </c>
      <c r="B4" s="10" t="str">
        <f>'[1]год'!CX363</f>
        <v>Сумма</v>
      </c>
    </row>
    <row r="5" spans="1:2" ht="12.75">
      <c r="A5" s="13" t="str">
        <f>'[1]год'!A364</f>
        <v>Задолженность на 01.01.2013 г.</v>
      </c>
      <c r="B5" s="14">
        <f>'[1]год'!CX364</f>
        <v>10646.86081174441</v>
      </c>
    </row>
    <row r="6" spans="1:2" ht="12.75">
      <c r="A6" s="17" t="str">
        <f>'[1]год'!A365</f>
        <v>Начислено населению</v>
      </c>
      <c r="B6" s="14">
        <f>'[1]год'!CX365</f>
        <v>399315.3600000001</v>
      </c>
    </row>
    <row r="7" spans="1:2" ht="12.75">
      <c r="A7" s="17" t="str">
        <f>'[1]год'!A366</f>
        <v>Поступление населения</v>
      </c>
      <c r="B7" s="14">
        <f>'[1]год'!CX366</f>
        <v>389647.36000000004</v>
      </c>
    </row>
    <row r="8" spans="1:2" ht="12.75">
      <c r="A8" s="18" t="str">
        <f>'[1]год'!A367</f>
        <v>Начислено арендаторам</v>
      </c>
      <c r="B8" s="19">
        <f>'[1]год'!CX367</f>
        <v>69798.34196891192</v>
      </c>
    </row>
    <row r="9" spans="1:2" ht="12.75">
      <c r="A9" s="18" t="str">
        <f>'[1]год'!A368</f>
        <v>Поступление арендаторов</v>
      </c>
      <c r="B9" s="19">
        <f>'[1]год'!CX368</f>
        <v>79664.05</v>
      </c>
    </row>
    <row r="10" spans="1:2" ht="12.75">
      <c r="A10" s="20" t="str">
        <f>'[1]год'!A369</f>
        <v>Начислено за рекламу</v>
      </c>
      <c r="B10" s="19">
        <f>'[1]год'!CX369</f>
        <v>18699.37823834197</v>
      </c>
    </row>
    <row r="11" spans="1:2" ht="12.75">
      <c r="A11" s="20" t="str">
        <f>'[1]год'!A370</f>
        <v>Поступление за рекламу</v>
      </c>
      <c r="B11" s="19">
        <f>'[1]год'!CX370</f>
        <v>18699.37823834197</v>
      </c>
    </row>
    <row r="12" spans="1:2" ht="12.75">
      <c r="A12" s="17" t="str">
        <f>'[1]год'!A371</f>
        <v>Поступление</v>
      </c>
      <c r="B12" s="19">
        <f>'[1]год'!CX371</f>
        <v>488010.788238342</v>
      </c>
    </row>
    <row r="13" spans="1:2" ht="12.75">
      <c r="A13" s="18" t="str">
        <f>'[1]год'!A372</f>
        <v>Задолженность на 31.12.2013 г.</v>
      </c>
      <c r="B13" s="19">
        <f>'[1]год'!CX372</f>
        <v>10449.152780656412</v>
      </c>
    </row>
    <row r="14" spans="1:2" ht="12.75">
      <c r="A14" s="9" t="str">
        <f>'[1]год'!A373</f>
        <v>Статьи расходов</v>
      </c>
      <c r="B14" s="23"/>
    </row>
    <row r="15" spans="1:2" ht="12.75">
      <c r="A15" s="56" t="str">
        <f>'[1]год'!A374</f>
        <v>Сальдо на 31.12.2012 г</v>
      </c>
      <c r="B15" s="23">
        <f>'[1]год'!CX374</f>
        <v>54633.32404836349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'[1]год'!CX375</f>
        <v>208804.77966101698</v>
      </c>
    </row>
    <row r="17" spans="1:2" ht="12.75">
      <c r="A17" s="27" t="str">
        <f>'[1]год'!A378</f>
        <v>Ремонт мягкой кровли</v>
      </c>
      <c r="B17" s="23">
        <f>'[1]год'!CX378</f>
        <v>23715.313559322036</v>
      </c>
    </row>
    <row r="18" spans="1:2" ht="12.75">
      <c r="A18" s="27" t="str">
        <f>'[1]год'!A380</f>
        <v>Очистка кровли и козырьков от снега и наледи</v>
      </c>
      <c r="B18" s="23">
        <f>'[1]год'!CX380</f>
        <v>14784.177966101695</v>
      </c>
    </row>
    <row r="19" spans="1:2" ht="12.75">
      <c r="A19" s="27" t="str">
        <f>'[1]год'!A395</f>
        <v>Ремонт водосточных труб</v>
      </c>
      <c r="B19" s="23">
        <f>'[1]год'!CX395</f>
        <v>4032.0169491525426</v>
      </c>
    </row>
    <row r="20" spans="1:2" ht="12.75">
      <c r="A20" s="27" t="str">
        <f>'[1]год'!A433</f>
        <v>Ремонт ЦО (смена труб)</v>
      </c>
      <c r="B20" s="23">
        <f>'[1]год'!CX433</f>
        <v>5385.56779661017</v>
      </c>
    </row>
    <row r="21" spans="1:2" ht="12.75">
      <c r="A21" s="27" t="str">
        <f>'[1]год'!A450</f>
        <v>Опрессовка  ЦО</v>
      </c>
      <c r="B21" s="23">
        <f>'[1]год'!CX450</f>
        <v>10273.381355932204</v>
      </c>
    </row>
    <row r="22" spans="1:2" ht="12.75">
      <c r="A22" s="27" t="str">
        <f>'[1]год'!A453</f>
        <v>Смена ламп</v>
      </c>
      <c r="B22" s="23">
        <f>'[1]год'!CX453</f>
        <v>846.2203389830509</v>
      </c>
    </row>
    <row r="23" spans="1:2" ht="12.75">
      <c r="A23" s="27" t="str">
        <f>'[1]год'!A466</f>
        <v>Заделка трещин</v>
      </c>
      <c r="B23" s="23">
        <f>'[1]год'!CX466</f>
        <v>1210.5932203389832</v>
      </c>
    </row>
    <row r="24" spans="1:2" ht="12.75">
      <c r="A24" s="27" t="str">
        <f>'[1]год'!A473</f>
        <v>Ремонт фасада</v>
      </c>
      <c r="B24" s="23">
        <f>'[1]год'!CX473</f>
        <v>5006.593220338983</v>
      </c>
    </row>
    <row r="25" spans="1:2" ht="12.75">
      <c r="A25" s="27" t="str">
        <f>'[1]год'!A481</f>
        <v>Устройство газонов</v>
      </c>
      <c r="B25" s="23">
        <f>'[1]год'!CX481</f>
        <v>4803.016949152543</v>
      </c>
    </row>
    <row r="26" spans="1:2" ht="12.75">
      <c r="A26" s="27" t="str">
        <f>'[1]год'!A482</f>
        <v>Кронирование деревьев</v>
      </c>
      <c r="B26" s="23">
        <f>'[1]год'!CX482</f>
        <v>459.4830508474577</v>
      </c>
    </row>
    <row r="27" spans="1:2" ht="12.75">
      <c r="A27" s="27" t="str">
        <f>'[1]год'!A487</f>
        <v>Окраска ограждений</v>
      </c>
      <c r="B27" s="23">
        <f>'[1]год'!CX487</f>
        <v>274.35593220338984</v>
      </c>
    </row>
    <row r="28" spans="1:2" ht="12.75">
      <c r="A28" s="27" t="str">
        <f>'[1]год'!A508</f>
        <v>Благоустройство двора</v>
      </c>
      <c r="B28" s="23">
        <f>'[1]год'!CX508</f>
        <v>5758.347457627119</v>
      </c>
    </row>
    <row r="29" spans="1:2" ht="12.75">
      <c r="A29" s="29" t="str">
        <f>'[1]год'!A518</f>
        <v>Техническое обслуживание приборов учета тепловой энергии</v>
      </c>
      <c r="B29" s="23">
        <f>'[1]год'!CX518</f>
        <v>8003.110169491526</v>
      </c>
    </row>
    <row r="30" spans="1:2" ht="12.75">
      <c r="A30" s="29" t="str">
        <f>'[1]год'!A523</f>
        <v>Устройство узла учета тепловой энергии и теплоносителя</v>
      </c>
      <c r="B30" s="23">
        <f>'[1]год'!CX523</f>
        <v>114083.11016949154</v>
      </c>
    </row>
    <row r="31" spans="1:2" ht="25.5">
      <c r="A31" s="29" t="str">
        <f>'[1]год'!A524</f>
        <v>Проектно-сметная документация по устройству узела учета тепловой энергии и теплоносителя"</v>
      </c>
      <c r="B31" s="23">
        <f>'[1]год'!CX524</f>
        <v>10169.49152542373</v>
      </c>
    </row>
    <row r="32" spans="1:2" ht="25.5">
      <c r="A32" s="31" t="str">
        <f>'[1]год'!A531</f>
        <v>2. Расходы по техническому обслуживанию, в т.ч. аварийно-ремонтная служба</v>
      </c>
      <c r="B32" s="26">
        <f>'[1]год'!CX531</f>
        <v>27515.50115122004</v>
      </c>
    </row>
    <row r="33" spans="1:2" ht="12.75">
      <c r="A33" s="25" t="str">
        <f>'[1]год'!A532</f>
        <v>3. Расходы по содержанию домового хозяйства и придомовой территории</v>
      </c>
      <c r="B33" s="26">
        <f>'[1]год'!CX532</f>
        <v>112035.60755405012</v>
      </c>
    </row>
    <row r="34" spans="1:2" ht="12.75">
      <c r="A34" s="17" t="str">
        <f>'[1]год'!A533</f>
        <v>   3.1. Услуги сторонних организаций:</v>
      </c>
      <c r="B34" s="26">
        <f>'[1]год'!CX533</f>
        <v>32058.683932203392</v>
      </c>
    </row>
    <row r="35" spans="1:2" ht="12.75">
      <c r="A35" s="36" t="str">
        <f>'[1]год'!A534</f>
        <v>Вывоз твердых бытовых отходов</v>
      </c>
      <c r="B35" s="37">
        <f>'[1]год'!CX534</f>
        <v>21851.36</v>
      </c>
    </row>
    <row r="36" spans="1:2" ht="12.75">
      <c r="A36" s="38" t="str">
        <f>'[1]год'!A535</f>
        <v>Обследование дымоходов и вентканалов</v>
      </c>
      <c r="B36" s="37">
        <f>'[1]год'!CX535</f>
        <v>6557.740000000001</v>
      </c>
    </row>
    <row r="37" spans="1:2" ht="12.75">
      <c r="A37" s="36" t="str">
        <f>'[1]год'!A536</f>
        <v>Дезинсекция и дератизация</v>
      </c>
      <c r="B37" s="37">
        <f>'[1]год'!CX536</f>
        <v>139.72799999999998</v>
      </c>
    </row>
    <row r="38" spans="1:2" ht="12.75">
      <c r="A38" s="36" t="str">
        <f>'[1]год'!A537</f>
        <v>Обслуживание ВДГО</v>
      </c>
      <c r="B38" s="41">
        <f>'[1]год'!CX537</f>
        <v>3509.8559322033902</v>
      </c>
    </row>
    <row r="39" spans="1:2" ht="12.75">
      <c r="A39" s="17" t="str">
        <f>'[1]год'!A539</f>
        <v>    3.2.Услуги жилищных предприятий:</v>
      </c>
      <c r="B39" s="26">
        <f>'[1]год'!CX539</f>
        <v>79976.92362184673</v>
      </c>
    </row>
    <row r="40" spans="1:2" ht="12.75">
      <c r="A40" s="36" t="str">
        <f>'[1]год'!A540</f>
        <v>Уборка придомовой территории</v>
      </c>
      <c r="B40" s="37">
        <f>'[1]год'!CX540</f>
        <v>69063.21792184672</v>
      </c>
    </row>
    <row r="41" spans="1:2" ht="12.75">
      <c r="A41" s="36" t="str">
        <f>'[1]год'!A543</f>
        <v>Вывоз крупногабаритного мусора</v>
      </c>
      <c r="B41" s="37">
        <f>'[1]год'!CX543</f>
        <v>10913.7057</v>
      </c>
    </row>
    <row r="42" spans="1:2" ht="12.75">
      <c r="A42" s="17" t="str">
        <f>'[1]год'!A544</f>
        <v>4.Общеэксплуатационные расходы:</v>
      </c>
      <c r="B42" s="26">
        <f>'[1]год'!CX544</f>
        <v>16983.80311414455</v>
      </c>
    </row>
    <row r="43" spans="1:2" ht="25.5">
      <c r="A43" s="17" t="s">
        <v>3</v>
      </c>
      <c r="B43" s="26">
        <f>'[1]год'!CX545</f>
        <v>57026.82722033899</v>
      </c>
    </row>
    <row r="44" spans="1:2" ht="12.75">
      <c r="A44" s="36" t="s">
        <v>4</v>
      </c>
      <c r="B44" s="37">
        <f>'[1]год'!CX546</f>
        <v>24261.184</v>
      </c>
    </row>
    <row r="45" spans="1:2" ht="12.75">
      <c r="A45" s="36" t="s">
        <v>5</v>
      </c>
      <c r="B45" s="37">
        <f>'[1]год'!CX547</f>
        <v>24124.164</v>
      </c>
    </row>
    <row r="46" spans="1:2" ht="12.75">
      <c r="A46" s="36" t="s">
        <v>7</v>
      </c>
      <c r="B46" s="37">
        <f>'[1]год'!CX549</f>
        <v>137.02</v>
      </c>
    </row>
    <row r="47" spans="1:2" ht="12.75">
      <c r="A47" s="36" t="s">
        <v>8</v>
      </c>
      <c r="B47" s="37">
        <f>'[1]год'!CX550</f>
        <v>26906.72016949153</v>
      </c>
    </row>
    <row r="48" spans="1:2" ht="12.75">
      <c r="A48" s="36" t="s">
        <v>9</v>
      </c>
      <c r="B48" s="37">
        <f>'[1]год'!CX551</f>
        <v>25908.762542372886</v>
      </c>
    </row>
    <row r="49" spans="1:2" ht="25.5">
      <c r="A49" s="36" t="s">
        <v>10</v>
      </c>
      <c r="B49" s="37">
        <f>'[1]год'!CX552</f>
        <v>997.957627118644</v>
      </c>
    </row>
    <row r="50" spans="1:2" ht="12.75">
      <c r="A50" s="36" t="s">
        <v>11</v>
      </c>
      <c r="B50" s="37">
        <f>'[1]год'!CX553</f>
        <v>5858.9230508474575</v>
      </c>
    </row>
    <row r="51" spans="1:2" ht="12.75">
      <c r="A51" s="17" t="str">
        <f>'[1]год'!A554</f>
        <v>Итого расходов</v>
      </c>
      <c r="B51" s="26">
        <f>'[1]год'!CX554</f>
        <v>422366.5187007706</v>
      </c>
    </row>
    <row r="52" spans="1:2" ht="12.75">
      <c r="A52" s="36" t="str">
        <f>'[1]год'!A555</f>
        <v>Прочие расходы</v>
      </c>
      <c r="B52" s="37">
        <f>'[1]год'!CX555</f>
        <v>3009.6380751920033</v>
      </c>
    </row>
    <row r="53" spans="1:2" ht="12.75">
      <c r="A53" s="17" t="str">
        <f>'[1]год'!A556</f>
        <v>Итого стоимость услуг без НДС</v>
      </c>
      <c r="B53" s="26">
        <f>'[1]год'!CX556</f>
        <v>425376.1567759626</v>
      </c>
    </row>
    <row r="54" spans="1:2" ht="12.75">
      <c r="A54" s="36" t="str">
        <f>'[1]год'!A557</f>
        <v>НДС 18%</v>
      </c>
      <c r="B54" s="37">
        <f>'[1]год'!CX557</f>
        <v>76567.70821967327</v>
      </c>
    </row>
    <row r="55" spans="1:2" ht="12.75">
      <c r="A55" s="17" t="str">
        <f>'[1]год'!A558</f>
        <v>Стоимость услуг по содержанию и ремонту жилья с НДС</v>
      </c>
      <c r="B55" s="26">
        <f>'[1]год'!CX558</f>
        <v>501943.8649956359</v>
      </c>
    </row>
    <row r="56" spans="1:2" ht="12.75">
      <c r="A56" s="50" t="str">
        <f>'[1]год'!A560</f>
        <v>Финансовый результат (-перерасход, +неосвоение) на 31.12.2013 г.</v>
      </c>
      <c r="B56" s="55">
        <f>'[1]год'!CX560</f>
        <v>40700.24729106965</v>
      </c>
    </row>
    <row r="57" spans="1:2" ht="25.5">
      <c r="A57" s="51" t="s">
        <v>13</v>
      </c>
      <c r="B57" s="53">
        <v>17179.56</v>
      </c>
    </row>
    <row r="58" spans="1:2" ht="25.5">
      <c r="A58" s="17" t="s">
        <v>14</v>
      </c>
      <c r="B58" s="54">
        <f>B56+B57</f>
        <v>57879.80729106965</v>
      </c>
    </row>
    <row r="59" spans="1:2" ht="47.25" customHeight="1">
      <c r="A59" s="57" t="s">
        <v>12</v>
      </c>
      <c r="B59" s="58"/>
    </row>
  </sheetData>
  <sheetProtection/>
  <mergeCells count="1">
    <mergeCell ref="A59:B5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2014-08-06T03:46:19Z</cp:lastPrinted>
  <dcterms:created xsi:type="dcterms:W3CDTF">2014-07-09T09:13:21Z</dcterms:created>
  <dcterms:modified xsi:type="dcterms:W3CDTF">2014-08-07T03:00:17Z</dcterms:modified>
  <cp:category/>
  <cp:version/>
  <cp:contentType/>
  <cp:contentStatus/>
</cp:coreProperties>
</file>