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<sst xmlns="http://schemas.openxmlformats.org/spreadsheetml/2006/main" count="62" uniqueCount="60">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</sst>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1" fontId="9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3">
      <selection activeCell="E30" sqref="E30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5" t="s">
        <v>59</v>
      </c>
      <c r="C6" s="35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904422</v>
      </c>
      <c r="C8" s="24">
        <v>994864</v>
      </c>
      <c r="D8" s="24">
        <f>SUM(B8:C8)</f>
        <v>1899286</v>
      </c>
    </row>
    <row r="9" spans="1:4" ht="12.75">
      <c r="A9" s="7" t="s">
        <v>6</v>
      </c>
      <c r="B9" s="24">
        <v>16960</v>
      </c>
      <c r="C9" s="24">
        <v>18655</v>
      </c>
      <c r="D9" s="24">
        <f>SUM(B9:C9)</f>
        <v>35615</v>
      </c>
    </row>
    <row r="10" spans="1:4" ht="12.75">
      <c r="A10" s="7" t="s">
        <v>7</v>
      </c>
      <c r="B10" s="24">
        <v>305</v>
      </c>
      <c r="C10" s="24">
        <v>336</v>
      </c>
      <c r="D10" s="24">
        <f>SUM(B10:C10)</f>
        <v>641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804909</v>
      </c>
      <c r="C12" s="6"/>
      <c r="D12" s="6"/>
    </row>
    <row r="13" spans="1:4" ht="12.75">
      <c r="A13" s="10" t="s">
        <v>10</v>
      </c>
      <c r="B13" s="26">
        <f>SUM(B14:B33)</f>
        <v>365347</v>
      </c>
      <c r="C13" s="26">
        <f>SUM(C14:C33)</f>
        <v>971216</v>
      </c>
      <c r="D13" s="26">
        <f>SUM(D14:D33)</f>
        <v>1336563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/>
      <c r="C15" s="32">
        <v>399694</v>
      </c>
      <c r="D15" s="32">
        <v>399694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>
        <v>300000</v>
      </c>
      <c r="C17" s="32"/>
      <c r="D17" s="32">
        <v>300000</v>
      </c>
    </row>
    <row r="18" spans="1:4" ht="12.75" customHeight="1">
      <c r="A18" s="12" t="s">
        <v>15</v>
      </c>
      <c r="B18" s="32">
        <v>2000</v>
      </c>
      <c r="C18" s="32">
        <v>2000</v>
      </c>
      <c r="D18" s="32">
        <v>4000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10000</v>
      </c>
      <c r="C26" s="32">
        <v>15000</v>
      </c>
      <c r="D26" s="32">
        <v>25000</v>
      </c>
    </row>
    <row r="27" spans="1:4" ht="12.75" customHeight="1">
      <c r="A27" s="12" t="s">
        <v>24</v>
      </c>
      <c r="B27" s="32">
        <v>15000</v>
      </c>
      <c r="C27" s="32">
        <v>15000</v>
      </c>
      <c r="D27" s="32">
        <v>30000</v>
      </c>
    </row>
    <row r="28" spans="1:4" ht="12.75" customHeight="1">
      <c r="A28" s="12" t="s">
        <v>25</v>
      </c>
      <c r="B28" s="32">
        <v>21895</v>
      </c>
      <c r="C28" s="32"/>
      <c r="D28" s="32">
        <v>21895</v>
      </c>
    </row>
    <row r="29" spans="1:4" ht="12.75" customHeight="1">
      <c r="A29" s="12" t="s">
        <v>26</v>
      </c>
      <c r="B29" s="32"/>
      <c r="C29" s="32">
        <v>500000</v>
      </c>
      <c r="D29" s="32">
        <v>500000</v>
      </c>
    </row>
    <row r="30" spans="1:4" ht="12.75">
      <c r="A30" s="12" t="s">
        <v>27</v>
      </c>
      <c r="B30" s="32">
        <v>16452</v>
      </c>
      <c r="C30" s="32"/>
      <c r="D30" s="32">
        <v>16452</v>
      </c>
    </row>
    <row r="31" spans="1:4" ht="12.75" customHeight="1">
      <c r="A31" s="12" t="s">
        <v>28</v>
      </c>
      <c r="B31" s="32"/>
      <c r="C31" s="32">
        <v>39522</v>
      </c>
      <c r="D31" s="32">
        <v>39522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43690.08628016358</v>
      </c>
      <c r="C34" s="33">
        <v>48055.99490817995</v>
      </c>
      <c r="D34" s="29">
        <v>91746.08118834352</v>
      </c>
    </row>
    <row r="35" spans="1:4" ht="24">
      <c r="A35" s="14" t="s">
        <v>32</v>
      </c>
      <c r="B35" s="27">
        <f>B36+B42</f>
        <v>278907.7692445357</v>
      </c>
      <c r="C35" s="27">
        <f>C36+C42</f>
        <v>294051.3497789893</v>
      </c>
      <c r="D35" s="27">
        <f>D36+D42</f>
        <v>572959.1190235249</v>
      </c>
    </row>
    <row r="36" spans="1:4" ht="12.75">
      <c r="A36" s="15" t="s">
        <v>33</v>
      </c>
      <c r="B36" s="28">
        <f>B37+B38+B39+B40+B41</f>
        <v>150817.95500000002</v>
      </c>
      <c r="C36" s="28">
        <f>C37+C38+C39+C40+C41</f>
        <v>153616.92059</v>
      </c>
      <c r="D36" s="28">
        <f>D37+D38+D39+D40+D41</f>
        <v>304434.87559</v>
      </c>
    </row>
    <row r="37" spans="1:4" ht="12.75">
      <c r="A37" s="16" t="s">
        <v>34</v>
      </c>
      <c r="B37" s="32">
        <v>25329.525</v>
      </c>
      <c r="C37" s="32">
        <v>27862.477499999997</v>
      </c>
      <c r="D37" s="32">
        <v>53192.0025</v>
      </c>
    </row>
    <row r="38" spans="1:4" ht="12.75">
      <c r="A38" s="17" t="s">
        <v>35</v>
      </c>
      <c r="B38" s="32">
        <v>2178.93</v>
      </c>
      <c r="C38" s="32">
        <v>2316.20259</v>
      </c>
      <c r="D38" s="32">
        <v>4495.132589999999</v>
      </c>
    </row>
    <row r="39" spans="1:4" ht="12.75">
      <c r="A39" s="16" t="s">
        <v>36</v>
      </c>
      <c r="B39" s="32">
        <v>2043.5</v>
      </c>
      <c r="C39" s="32">
        <v>2172.2405</v>
      </c>
      <c r="D39" s="32">
        <v>4215.7405</v>
      </c>
    </row>
    <row r="40" spans="1:4" ht="12.75" hidden="1">
      <c r="A40" s="16" t="s">
        <v>37</v>
      </c>
      <c r="B40" s="32"/>
      <c r="C40" s="32"/>
      <c r="D40" s="32"/>
    </row>
    <row r="41" spans="1:4" ht="12.75">
      <c r="A41" s="16" t="s">
        <v>38</v>
      </c>
      <c r="B41" s="34">
        <v>121266</v>
      </c>
      <c r="C41" s="34">
        <v>121266</v>
      </c>
      <c r="D41" s="34">
        <f>SUM(B41:C41)</f>
        <v>242532</v>
      </c>
    </row>
    <row r="42" spans="1:4" ht="12.75">
      <c r="A42" s="15" t="s">
        <v>39</v>
      </c>
      <c r="B42" s="28">
        <f>B43+B44+B45+B46</f>
        <v>128089.8142445357</v>
      </c>
      <c r="C42" s="28">
        <f>C43+C44+C45+C46</f>
        <v>140434.42918898928</v>
      </c>
      <c r="D42" s="28">
        <f>D43+D44+D45+D46</f>
        <v>268524.243433525</v>
      </c>
    </row>
    <row r="43" spans="1:4" ht="12.75">
      <c r="A43" s="11" t="s">
        <v>40</v>
      </c>
      <c r="B43" s="32">
        <v>32687.977836064107</v>
      </c>
      <c r="C43" s="32">
        <v>35956.67561967052</v>
      </c>
      <c r="D43" s="32">
        <v>68644.65345573463</v>
      </c>
    </row>
    <row r="44" spans="1:4" ht="12.75">
      <c r="A44" s="11" t="s">
        <v>41</v>
      </c>
      <c r="B44" s="32">
        <v>48388.09275130101</v>
      </c>
      <c r="C44" s="32">
        <v>53226.90202643112</v>
      </c>
      <c r="D44" s="32">
        <v>101614.99477773212</v>
      </c>
    </row>
    <row r="45" spans="1:4" ht="12.75">
      <c r="A45" s="11" t="s">
        <v>42</v>
      </c>
      <c r="B45" s="32">
        <v>34468.703657170576</v>
      </c>
      <c r="C45" s="32">
        <v>37915.47402288764</v>
      </c>
      <c r="D45" s="32">
        <v>72384.17768005822</v>
      </c>
    </row>
    <row r="46" spans="1:4" ht="15.75" customHeight="1">
      <c r="A46" s="11" t="s">
        <v>43</v>
      </c>
      <c r="B46" s="32">
        <v>12545.04</v>
      </c>
      <c r="C46" s="32">
        <v>13335.377519999996</v>
      </c>
      <c r="D46" s="32">
        <v>25880.417519999995</v>
      </c>
    </row>
    <row r="47" spans="1:4" ht="12.75">
      <c r="A47" s="18" t="s">
        <v>44</v>
      </c>
      <c r="B47" s="32">
        <v>27141.22428290248</v>
      </c>
      <c r="C47" s="32">
        <v>29781.487007352738</v>
      </c>
      <c r="D47" s="32">
        <v>56922.711290255225</v>
      </c>
    </row>
    <row r="48" spans="1:4" ht="24">
      <c r="A48" s="19" t="s">
        <v>45</v>
      </c>
      <c r="B48" s="33">
        <v>112148.32800000001</v>
      </c>
      <c r="C48" s="33">
        <v>123363.136</v>
      </c>
      <c r="D48" s="33">
        <v>235511.464</v>
      </c>
    </row>
    <row r="49" spans="1:4" ht="12.75" customHeight="1" hidden="1">
      <c r="A49" s="20" t="s">
        <v>46</v>
      </c>
      <c r="B49" s="29">
        <f>B13+B34+B35+B47+B48</f>
        <v>827234.4078076017</v>
      </c>
      <c r="C49" s="29">
        <f>C13+C34+C35+C47+C48</f>
        <v>1466467.9676945219</v>
      </c>
      <c r="D49" s="29">
        <f>D13+D34+D35+D47+D48</f>
        <v>2293702.3755021235</v>
      </c>
    </row>
    <row r="50" spans="1:4" ht="12.75">
      <c r="A50" s="11" t="s">
        <v>47</v>
      </c>
      <c r="B50" s="32">
        <v>13753.29623422805</v>
      </c>
      <c r="C50" s="32">
        <v>14960.879030835657</v>
      </c>
      <c r="D50" s="32">
        <v>28714.175265063725</v>
      </c>
    </row>
    <row r="51" spans="1:4" ht="12.75">
      <c r="A51" s="20" t="s">
        <v>48</v>
      </c>
      <c r="B51" s="29">
        <f>B50+B49</f>
        <v>840987.7040418298</v>
      </c>
      <c r="C51" s="29">
        <f>C50+C49</f>
        <v>1481428.8467253575</v>
      </c>
      <c r="D51" s="29">
        <f>D50+D49</f>
        <v>2322416.550767187</v>
      </c>
    </row>
    <row r="52" spans="1:4" ht="12.75">
      <c r="A52" s="20" t="s">
        <v>49</v>
      </c>
      <c r="B52" s="29">
        <f>B51*1.18</f>
        <v>992365.4907693592</v>
      </c>
      <c r="C52" s="29">
        <f>C51*1.18</f>
        <v>1748086.0391359217</v>
      </c>
      <c r="D52" s="29">
        <f>D51*1.18</f>
        <v>2740451.5299052806</v>
      </c>
    </row>
    <row r="54" spans="1:4" ht="12.75" customHeight="1" hidden="1">
      <c r="A54" s="21" t="s">
        <v>50</v>
      </c>
      <c r="B54" s="30">
        <v>16.99</v>
      </c>
      <c r="C54" s="30">
        <v>18.69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2012-05-03T05:09:30Z</dcterms:modified>
  <cp:category/>
  <cp:version/>
  <cp:contentType/>
  <cp:contentStatus/>
</cp:coreProperties>
</file>