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<sst xmlns="http://schemas.openxmlformats.org/spreadsheetml/2006/main" count="61" uniqueCount="59">
  <si>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</si>
  <si>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</si>
  <si>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</si>
  <si>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</si>
  <si>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</si>
  <si>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</si>
  <si>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</si>
  <si>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</si>
  <si>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</si>
  <si>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</si>
  <si>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</si>
  <si>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</si>
  <si>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</si>
  <si>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</si>
  <si>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</si>
  <si>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</si>
  <si>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</si>
  <si>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</si>
  <si>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</si>
  <si>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</si>
  <si>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</si>
  <si>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</si>
  <si>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</si>
  <si>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</si>
  <si>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</si>
  <si>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</si>
  <si>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</si>
  <si>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</si>
  <si>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</si>
  <si>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</si>
  <si>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</si>
  <si>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</si>
  <si>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</si>
  <si>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</si>
  <si>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</si>
  <si>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</si>
  <si>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</si>
  <si>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</si>
  <si>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</si>
  <si>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</si>
  <si>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</si>
  <si>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</si>
  <si>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</si>
  <si>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</si>
  <si>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</si>
  <si>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</si>
  <si>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</si>
  <si>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</si>
  <si>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</si>
  <si>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</si>
  <si>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</si>
  <si>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</si>
  <si>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</si>
  <si>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</si>
  <si>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</si>
  <si>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</si>
  <si>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</si>
  <si>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</si>
  <si>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Комcольская 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</si>
</sst>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1" fontId="9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4">
      <selection activeCell="D52" sqref="D52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58</v>
      </c>
      <c r="C6" s="35"/>
      <c r="D6" s="22"/>
    </row>
    <row r="7" spans="1:4" ht="12.75">
      <c r="A7" s="6" t="s">
        <v>4</v>
      </c>
      <c r="B7" s="23" t="s">
        <v>54</v>
      </c>
      <c r="C7" s="23" t="s">
        <v>55</v>
      </c>
      <c r="D7" s="23" t="s">
        <v>56</v>
      </c>
    </row>
    <row r="8" spans="1:4" ht="12.75">
      <c r="A8" s="7" t="s">
        <v>5</v>
      </c>
      <c r="B8" s="24">
        <v>1250439</v>
      </c>
      <c r="C8" s="24">
        <v>1375483</v>
      </c>
      <c r="D8" s="24">
        <f>SUM(B8:C8)</f>
        <v>2625922</v>
      </c>
    </row>
    <row r="9" spans="1:4" ht="12.75">
      <c r="A9" s="7" t="s">
        <v>6</v>
      </c>
      <c r="B9" s="24">
        <v>41429</v>
      </c>
      <c r="C9" s="24">
        <v>45572</v>
      </c>
      <c r="D9" s="24">
        <f>SUM(B9:C9)</f>
        <v>87001</v>
      </c>
    </row>
    <row r="10" spans="1:4" ht="12.75">
      <c r="A10" s="7" t="s">
        <v>7</v>
      </c>
      <c r="B10" s="24">
        <v>395</v>
      </c>
      <c r="C10" s="24">
        <v>434</v>
      </c>
      <c r="D10" s="24">
        <f>SUM(B10:C10)</f>
        <v>829</v>
      </c>
    </row>
    <row r="11" spans="1:4" ht="12.75">
      <c r="A11" s="8" t="s">
        <v>8</v>
      </c>
      <c r="B11" s="25" t="s">
        <v>57</v>
      </c>
      <c r="C11" s="25" t="s">
        <v>57</v>
      </c>
      <c r="D11" s="25" t="s">
        <v>57</v>
      </c>
    </row>
    <row r="12" spans="1:4" ht="12.75">
      <c r="A12" s="9" t="s">
        <v>9</v>
      </c>
      <c r="B12" s="6">
        <v>116133</v>
      </c>
      <c r="C12" s="6"/>
      <c r="D12" s="6"/>
    </row>
    <row r="13" spans="1:4" ht="12.75">
      <c r="A13" s="10" t="s">
        <v>10</v>
      </c>
      <c r="B13" s="26">
        <f>SUM(B14:B33)</f>
        <v>503960</v>
      </c>
      <c r="C13" s="26">
        <f>SUM(C14:C33)</f>
        <v>325000</v>
      </c>
      <c r="D13" s="26">
        <f>SUM(D14:D33)</f>
        <v>828960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>
      <c r="A21" s="12" t="s">
        <v>18</v>
      </c>
      <c r="B21" s="32">
        <v>435438</v>
      </c>
      <c r="C21" s="32"/>
      <c r="D21" s="32">
        <v>435438</v>
      </c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/>
      <c r="C26" s="32">
        <v>15000</v>
      </c>
      <c r="D26" s="32">
        <v>15000</v>
      </c>
    </row>
    <row r="27" spans="1:4" ht="12.75" customHeight="1">
      <c r="A27" s="12" t="s">
        <v>24</v>
      </c>
      <c r="B27" s="32"/>
      <c r="C27" s="32">
        <v>10000</v>
      </c>
      <c r="D27" s="32">
        <v>10000</v>
      </c>
    </row>
    <row r="28" spans="1:4" ht="12.75" customHeight="1">
      <c r="A28" s="12" t="s">
        <v>25</v>
      </c>
      <c r="B28" s="32">
        <v>33785</v>
      </c>
      <c r="C28" s="32">
        <v>300000</v>
      </c>
      <c r="D28" s="32">
        <v>333785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34737</v>
      </c>
      <c r="C30" s="32"/>
      <c r="D30" s="32">
        <v>34737</v>
      </c>
    </row>
    <row r="31" spans="1:4" ht="12.75" customHeight="1">
      <c r="A31" s="12"/>
      <c r="B31" s="32"/>
      <c r="C31" s="32"/>
      <c r="D31" s="32"/>
    </row>
    <row r="32" spans="1:4" ht="12.75" customHeight="1" hidden="1">
      <c r="A32" s="12" t="s">
        <v>28</v>
      </c>
      <c r="B32" s="32"/>
      <c r="C32" s="32"/>
      <c r="D32" s="32"/>
    </row>
    <row r="33" spans="1:4" ht="12.75" customHeight="1" hidden="1">
      <c r="A33" s="12" t="s">
        <v>29</v>
      </c>
      <c r="B33" s="32"/>
      <c r="C33" s="32"/>
      <c r="D33" s="32"/>
    </row>
    <row r="34" spans="1:4" ht="24">
      <c r="A34" s="13" t="s">
        <v>30</v>
      </c>
      <c r="B34" s="33">
        <v>60297.8140556742</v>
      </c>
      <c r="C34" s="33">
        <v>66326.19546124163</v>
      </c>
      <c r="D34" s="33">
        <v>126624.0095169158</v>
      </c>
    </row>
    <row r="35" spans="1:4" ht="24">
      <c r="A35" s="14" t="s">
        <v>31</v>
      </c>
      <c r="B35" s="27">
        <f>B36+B42</f>
        <v>481646.4410587227</v>
      </c>
      <c r="C35" s="27">
        <f>C36+C42</f>
        <v>505529.325584595</v>
      </c>
      <c r="D35" s="27">
        <f>D36+D42</f>
        <v>987175.7666433176</v>
      </c>
    </row>
    <row r="36" spans="1:4" ht="12.75">
      <c r="A36" s="15" t="s">
        <v>32</v>
      </c>
      <c r="B36" s="28">
        <f>B37+B38+B39+B40+B41</f>
        <v>287952.31</v>
      </c>
      <c r="C36" s="28">
        <f>C37+C38+C39+C40+C41</f>
        <v>293393.51438</v>
      </c>
      <c r="D36" s="28">
        <f>D37+D38+D39+D40+D41</f>
        <v>581345.82438</v>
      </c>
    </row>
    <row r="37" spans="1:4" ht="12.75">
      <c r="A37" s="16" t="s">
        <v>33</v>
      </c>
      <c r="B37" s="32">
        <v>50659.05</v>
      </c>
      <c r="C37" s="32">
        <v>55724.954999999994</v>
      </c>
      <c r="D37" s="32">
        <v>106384.005</v>
      </c>
    </row>
    <row r="38" spans="1:4" ht="12.75">
      <c r="A38" s="17" t="s">
        <v>34</v>
      </c>
      <c r="B38" s="32">
        <v>3347.76</v>
      </c>
      <c r="C38" s="32">
        <v>3558.66888</v>
      </c>
      <c r="D38" s="32">
        <v>6906.42888</v>
      </c>
    </row>
    <row r="39" spans="1:4" ht="12.75">
      <c r="A39" s="16" t="s">
        <v>35</v>
      </c>
      <c r="B39" s="32">
        <v>2593.5</v>
      </c>
      <c r="C39" s="32">
        <v>2756.8905</v>
      </c>
      <c r="D39" s="32">
        <v>5350.3904999999995</v>
      </c>
    </row>
    <row r="40" spans="1:4" ht="12.75" hidden="1">
      <c r="A40" s="16" t="s">
        <v>36</v>
      </c>
      <c r="B40" s="32"/>
      <c r="C40" s="32"/>
      <c r="D40" s="32"/>
    </row>
    <row r="41" spans="1:4" ht="12.75">
      <c r="A41" s="16" t="s">
        <v>37</v>
      </c>
      <c r="B41" s="34">
        <v>231352</v>
      </c>
      <c r="C41" s="34">
        <v>231353</v>
      </c>
      <c r="D41" s="34">
        <f>SUM(B41:C41)</f>
        <v>462705</v>
      </c>
    </row>
    <row r="42" spans="1:4" ht="12.75">
      <c r="A42" s="15" t="s">
        <v>38</v>
      </c>
      <c r="B42" s="28">
        <f>B43+B44+B45+B46</f>
        <v>193694.13105872268</v>
      </c>
      <c r="C42" s="28">
        <f>C43+C44+C45+C46</f>
        <v>212135.81120459494</v>
      </c>
      <c r="D42" s="28">
        <f>D43+D44+D45+D46</f>
        <v>405829.9422633176</v>
      </c>
    </row>
    <row r="43" spans="1:4" ht="12.75">
      <c r="A43" s="11" t="s">
        <v>39</v>
      </c>
      <c r="B43" s="32">
        <v>55466.91528628288</v>
      </c>
      <c r="C43" s="32">
        <v>61013.90681491117</v>
      </c>
      <c r="D43" s="32">
        <v>116480.82210119405</v>
      </c>
    </row>
    <row r="44" spans="1:4" ht="12.75">
      <c r="A44" s="11" t="s">
        <v>40</v>
      </c>
      <c r="B44" s="32">
        <v>76435.6021043425</v>
      </c>
      <c r="C44" s="32">
        <v>84079.16231477675</v>
      </c>
      <c r="D44" s="32">
        <v>160514.76441911925</v>
      </c>
    </row>
    <row r="45" spans="1:4" ht="12.75">
      <c r="A45" s="11" t="s">
        <v>41</v>
      </c>
      <c r="B45" s="32">
        <v>36701.53366809731</v>
      </c>
      <c r="C45" s="32">
        <v>40371.98703490705</v>
      </c>
      <c r="D45" s="32">
        <v>77073.52070300435</v>
      </c>
    </row>
    <row r="46" spans="1:4" ht="15.75" customHeight="1">
      <c r="A46" s="11" t="s">
        <v>42</v>
      </c>
      <c r="B46" s="32">
        <v>25090.08</v>
      </c>
      <c r="C46" s="32">
        <v>26670.755039999993</v>
      </c>
      <c r="D46" s="32">
        <v>51760.83503999999</v>
      </c>
    </row>
    <row r="47" spans="1:4" ht="12.75">
      <c r="A47" s="18" t="s">
        <v>43</v>
      </c>
      <c r="B47" s="32">
        <v>40130.7273280747</v>
      </c>
      <c r="C47" s="32">
        <v>43996.997053202176</v>
      </c>
      <c r="D47" s="32">
        <v>84127.72438127689</v>
      </c>
    </row>
    <row r="48" spans="1:4" ht="24">
      <c r="A48" s="19" t="s">
        <v>44</v>
      </c>
      <c r="B48" s="33">
        <v>155054.436</v>
      </c>
      <c r="C48" s="33">
        <v>170559.892</v>
      </c>
      <c r="D48" s="33">
        <v>325614.328</v>
      </c>
    </row>
    <row r="49" spans="1:4" ht="12.75" customHeight="1" hidden="1">
      <c r="A49" s="20" t="s">
        <v>45</v>
      </c>
      <c r="B49" s="29">
        <f>B13+B34+B35+B47+B48</f>
        <v>1241089.4184424717</v>
      </c>
      <c r="C49" s="29">
        <f>C13+C34+C35+C47+C48</f>
        <v>1111412.4100990389</v>
      </c>
      <c r="D49" s="29">
        <f>D13+D34+D35+D47+D48</f>
        <v>2352501.8285415103</v>
      </c>
    </row>
    <row r="50" spans="1:4" ht="12.75">
      <c r="A50" s="11" t="s">
        <v>46</v>
      </c>
      <c r="B50" s="32">
        <v>22114</v>
      </c>
      <c r="C50" s="32">
        <v>235592</v>
      </c>
      <c r="D50" s="32">
        <v>45706</v>
      </c>
    </row>
    <row r="51" spans="1:4" ht="12.75">
      <c r="A51" s="20" t="s">
        <v>47</v>
      </c>
      <c r="B51" s="29">
        <f>B50+B49</f>
        <v>1263203.4184424717</v>
      </c>
      <c r="C51" s="29">
        <f>C50+C49</f>
        <v>1347004.4100990389</v>
      </c>
      <c r="D51" s="29">
        <f>D50+D49</f>
        <v>2398207.8285415103</v>
      </c>
    </row>
    <row r="52" spans="1:4" ht="12.75">
      <c r="A52" s="20" t="s">
        <v>48</v>
      </c>
      <c r="B52" s="29">
        <f>B51*1.18</f>
        <v>1490580.0337621165</v>
      </c>
      <c r="C52" s="29">
        <f>C51*1.18</f>
        <v>1589465.2039168659</v>
      </c>
      <c r="D52" s="29">
        <f>D51*1.18</f>
        <v>2829885.237678982</v>
      </c>
    </row>
    <row r="54" spans="1:4" ht="12.75" customHeight="1" hidden="1">
      <c r="A54" s="21" t="s">
        <v>49</v>
      </c>
      <c r="B54" s="30">
        <v>17.02</v>
      </c>
      <c r="C54" s="30">
        <v>18.72</v>
      </c>
      <c r="D54" s="31"/>
    </row>
    <row r="56" ht="12.75">
      <c r="A56" s="4" t="s">
        <v>50</v>
      </c>
    </row>
    <row r="57" ht="12.75">
      <c r="A57" s="4" t="s">
        <v>51</v>
      </c>
    </row>
    <row r="59" ht="12.75">
      <c r="A59" s="4" t="s">
        <v>52</v>
      </c>
    </row>
    <row r="60" ht="12.75">
      <c r="A60" s="4" t="s">
        <v>53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2012-04-12T08:33:24Z</dcterms:modified>
  <cp:category/>
  <cp:version/>
  <cp:contentType/>
  <cp:contentStatus/>
</cp:coreProperties>
</file>