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<sst xmlns="http://schemas.openxmlformats.org/spreadsheetml/2006/main" count="62" uniqueCount="60">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</sst>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3">
      <selection activeCell="A44" sqref="A44:IV44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208215</v>
      </c>
      <c r="C8" s="24">
        <f>B8*1.1</f>
        <v>229036.50000000003</v>
      </c>
      <c r="D8" s="24">
        <f>B8+C8</f>
        <v>437251.5</v>
      </c>
    </row>
    <row r="9" spans="1:4" ht="12.75">
      <c r="A9" s="7" t="s">
        <v>6</v>
      </c>
      <c r="B9" s="24">
        <v>9430</v>
      </c>
      <c r="C9" s="24">
        <f>B9*1.1</f>
        <v>10373</v>
      </c>
      <c r="D9" s="24">
        <f>B9+C9</f>
        <v>19803</v>
      </c>
    </row>
    <row r="10" spans="1:4" ht="12.75">
      <c r="A10" s="7" t="s">
        <v>7</v>
      </c>
      <c r="B10" s="24">
        <v>183</v>
      </c>
      <c r="C10" s="24">
        <v>202</v>
      </c>
      <c r="D10" s="24">
        <f>B10+C10</f>
        <v>385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-59070</v>
      </c>
    </row>
    <row r="13" spans="1:4" ht="12.75">
      <c r="A13" s="10" t="s">
        <v>10</v>
      </c>
      <c r="B13" s="26">
        <f>SUM(B14:B33)</f>
        <v>50000</v>
      </c>
      <c r="C13" s="26">
        <f>SUM(C14:C33)</f>
        <v>45675</v>
      </c>
      <c r="D13" s="26">
        <f>SUM(D14:D33)</f>
        <v>95675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/>
      <c r="C18" s="32">
        <v>15000</v>
      </c>
      <c r="D18" s="32">
        <v>15000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/>
      <c r="C26" s="32">
        <v>15000</v>
      </c>
      <c r="D26" s="32">
        <v>15000</v>
      </c>
    </row>
    <row r="27" spans="1:4" ht="12.75" customHeight="1">
      <c r="A27" s="12" t="s">
        <v>24</v>
      </c>
      <c r="B27" s="32"/>
      <c r="C27" s="32">
        <v>9199</v>
      </c>
      <c r="D27" s="32">
        <v>9199</v>
      </c>
    </row>
    <row r="28" spans="1:4" ht="12.75" customHeight="1">
      <c r="A28" s="12" t="s">
        <v>25</v>
      </c>
      <c r="B28" s="32">
        <v>15000</v>
      </c>
      <c r="C28" s="32"/>
      <c r="D28" s="32">
        <v>15000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6476</v>
      </c>
      <c r="D30" s="32">
        <v>6476</v>
      </c>
    </row>
    <row r="31" spans="1:4" ht="12.75" customHeight="1">
      <c r="A31" s="12" t="s">
        <v>28</v>
      </c>
      <c r="B31" s="32">
        <v>35000</v>
      </c>
      <c r="C31" s="32"/>
      <c r="D31" s="32">
        <v>35000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13935.099178545324</v>
      </c>
      <c r="C34" s="33">
        <v>15328.145334765532</v>
      </c>
      <c r="D34" s="33">
        <v>29263.244513310856</v>
      </c>
    </row>
    <row r="35" spans="1:4" ht="24">
      <c r="A35" s="14" t="s">
        <v>32</v>
      </c>
      <c r="B35" s="27">
        <f>B36+B42</f>
        <v>62996.2154295288</v>
      </c>
      <c r="C35" s="27">
        <f>C36+C42</f>
        <v>68956.93662796335</v>
      </c>
      <c r="D35" s="27">
        <f>D36+D42</f>
        <v>131953.15205749215</v>
      </c>
    </row>
    <row r="36" spans="1:4" ht="12.75">
      <c r="A36" s="15" t="s">
        <v>33</v>
      </c>
      <c r="B36" s="28">
        <f>B37+B38+B39+B40+B41</f>
        <v>18181.29</v>
      </c>
      <c r="C36" s="28">
        <f>C37+C38+C39+C40+C41</f>
        <v>19967.47542</v>
      </c>
      <c r="D36" s="28">
        <f>D37+D38+D39+D40+D41</f>
        <v>38148.76542</v>
      </c>
    </row>
    <row r="37" spans="1:4" ht="12.75">
      <c r="A37" s="16" t="s">
        <v>34</v>
      </c>
      <c r="B37" s="32">
        <v>17317.95</v>
      </c>
      <c r="C37" s="32">
        <v>19049.745</v>
      </c>
      <c r="D37" s="32">
        <v>36367.695</v>
      </c>
    </row>
    <row r="38" spans="1:4" ht="12.75">
      <c r="A38" s="17" t="s">
        <v>35</v>
      </c>
      <c r="B38" s="32">
        <v>404.04</v>
      </c>
      <c r="C38" s="32">
        <v>429.49452</v>
      </c>
      <c r="D38" s="32">
        <v>833.53452</v>
      </c>
    </row>
    <row r="39" spans="1:4" ht="12.75">
      <c r="A39" s="16" t="s">
        <v>36</v>
      </c>
      <c r="B39" s="32">
        <v>459.3</v>
      </c>
      <c r="C39" s="32">
        <v>488.2359</v>
      </c>
      <c r="D39" s="32">
        <v>947.5359000000001</v>
      </c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44814.9254295288</v>
      </c>
      <c r="C42" s="28">
        <f>C43+C44+C45+C46</f>
        <v>48989.46120796335</v>
      </c>
      <c r="D42" s="28">
        <f>D43+D44+D45+D46</f>
        <v>93804.38663749215</v>
      </c>
    </row>
    <row r="43" spans="1:4" ht="12.75">
      <c r="A43" s="11" t="s">
        <v>40</v>
      </c>
      <c r="B43" s="32">
        <v>27120.275671987023</v>
      </c>
      <c r="C43" s="32">
        <v>29832.699914667406</v>
      </c>
      <c r="D43" s="32">
        <v>56952.97558665443</v>
      </c>
    </row>
    <row r="44" spans="1:4" ht="12.75" hidden="1">
      <c r="A44" s="11" t="s">
        <v>41</v>
      </c>
      <c r="B44" s="32"/>
      <c r="C44" s="32"/>
      <c r="D44" s="32"/>
    </row>
    <row r="45" spans="1:4" ht="12.75">
      <c r="A45" s="11" t="s">
        <v>42</v>
      </c>
      <c r="B45" s="32">
        <v>9117.52975754177</v>
      </c>
      <c r="C45" s="32">
        <v>10039.282733295948</v>
      </c>
      <c r="D45" s="32">
        <v>19156.812490837718</v>
      </c>
    </row>
    <row r="46" spans="1:4" ht="12" customHeight="1">
      <c r="A46" s="11" t="s">
        <v>43</v>
      </c>
      <c r="B46" s="32">
        <v>8577.12</v>
      </c>
      <c r="C46" s="32">
        <v>9117.478559999998</v>
      </c>
      <c r="D46" s="32">
        <v>17694.59856</v>
      </c>
    </row>
    <row r="47" spans="1:4" ht="12.75">
      <c r="A47" s="18" t="s">
        <v>44</v>
      </c>
      <c r="B47" s="32">
        <v>9282.503888075711</v>
      </c>
      <c r="C47" s="32">
        <v>10162.181833751163</v>
      </c>
      <c r="D47" s="32">
        <v>19444.685721826874</v>
      </c>
    </row>
    <row r="48" spans="1:4" ht="24">
      <c r="A48" s="19" t="s">
        <v>45</v>
      </c>
      <c r="B48" s="33">
        <v>25818.66</v>
      </c>
      <c r="C48" s="33">
        <v>28400.526000000005</v>
      </c>
      <c r="D48" s="33">
        <v>54219.186</v>
      </c>
    </row>
    <row r="49" spans="1:4" ht="12.75" customHeight="1" hidden="1">
      <c r="A49" s="20" t="s">
        <v>46</v>
      </c>
      <c r="B49" s="29">
        <f>B13+B34+B35+B47+B48</f>
        <v>162032.47849614982</v>
      </c>
      <c r="C49" s="29">
        <f>C13+C34+C35+C47+C48</f>
        <v>168522.78979648006</v>
      </c>
      <c r="D49" s="29">
        <f>D13+D34+D35+D47+D48</f>
        <v>330555.26829262986</v>
      </c>
    </row>
    <row r="50" spans="1:4" ht="12.75">
      <c r="A50" s="11" t="s">
        <v>47</v>
      </c>
      <c r="B50" s="32">
        <v>3360.9743548844945</v>
      </c>
      <c r="C50" s="32">
        <v>3685.433693894401</v>
      </c>
      <c r="D50" s="32">
        <v>7046.408048778895</v>
      </c>
    </row>
    <row r="51" spans="1:4" ht="12.75">
      <c r="A51" s="20" t="s">
        <v>48</v>
      </c>
      <c r="B51" s="29">
        <f>B50+B49</f>
        <v>165393.45285103432</v>
      </c>
      <c r="C51" s="29">
        <f>C50+C49</f>
        <v>172208.22349037445</v>
      </c>
      <c r="D51" s="29">
        <f>D50+D49</f>
        <v>337601.67634140875</v>
      </c>
    </row>
    <row r="52" spans="1:4" ht="12.75">
      <c r="A52" s="20" t="s">
        <v>49</v>
      </c>
      <c r="B52" s="29">
        <f>B51*1.18</f>
        <v>195164.2743642205</v>
      </c>
      <c r="C52" s="29">
        <f>C51*1.18</f>
        <v>203205.70371864183</v>
      </c>
      <c r="D52" s="29">
        <f>D51*1.18</f>
        <v>398369.9780828623</v>
      </c>
    </row>
    <row r="54" spans="1:4" ht="12.75" customHeight="1" hidden="1">
      <c r="A54" s="21" t="s">
        <v>50</v>
      </c>
      <c r="B54" s="30">
        <v>18.67</v>
      </c>
      <c r="C54" s="30">
        <v>20.54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2012-02-09T11:46:35Z</dcterms:modified>
  <cp:category/>
  <cp:version/>
  <cp:contentType/>
  <cp:contentStatus/>
</cp:coreProperties>
</file>