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<sst xmlns="http://schemas.openxmlformats.org/spreadsheetml/2006/main" count="62" uniqueCount="60">
  <si>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</si>
  <si>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</si>
  <si>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</si>
  <si>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</si>
  <si>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</si>
  <si>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</si>
  <si>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</si>
  <si>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</si>
  <si>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</si>
  <si>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</si>
  <si>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</si>
  <si>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</si>
  <si>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</si>
  <si>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</si>
  <si>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</si>
  <si>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</si>
  <si>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</si>
  <si>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</si>
  <si>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</si>
  <si>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</si>
  <si>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</si>
  <si>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</si>
  <si>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</si>
  <si>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</si>
  <si>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</si>
  <si>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</si>
  <si>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</si>
  <si>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</si>
  <si>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</si>
  <si>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</si>
  <si>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</si>
  <si>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</si>
  <si>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</si>
  <si>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</si>
  <si>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</si>
  <si>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</si>
  <si>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</si>
  <si>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</si>
  <si>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</si>
  <si>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</si>
  <si>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</si>
  <si>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</si>
  <si>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</si>
  <si>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</si>
  <si>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</si>
  <si>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</si>
  <si>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</si>
  <si>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</si>
  <si>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</si>
  <si>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</si>
  <si>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</si>
  <si>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</si>
  <si>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</si>
  <si>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</si>
  <si>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</si>
  <si>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</si>
  <si>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</si>
  <si>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</si>
  <si>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</si>
  <si>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48/1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</si>
</sst>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0">
      <selection activeCell="A44" sqref="A44:IV4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205378</v>
      </c>
      <c r="C8" s="24">
        <v>225916</v>
      </c>
      <c r="D8" s="24">
        <f>SUM(B8:C8)</f>
        <v>431294</v>
      </c>
    </row>
    <row r="9" spans="1:4" ht="12.75" hidden="1">
      <c r="A9" s="7" t="s">
        <v>6</v>
      </c>
      <c r="B9" s="24"/>
      <c r="C9" s="24"/>
      <c r="D9" s="24"/>
    </row>
    <row r="10" spans="1:4" ht="12.75">
      <c r="A10" s="7" t="s">
        <v>7</v>
      </c>
      <c r="B10" s="24">
        <v>244</v>
      </c>
      <c r="C10" s="24">
        <v>268</v>
      </c>
      <c r="D10" s="24">
        <v>512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>
        <v>4667</v>
      </c>
    </row>
    <row r="13" spans="1:4" ht="12.75">
      <c r="A13" s="10" t="s">
        <v>10</v>
      </c>
      <c r="B13" s="26">
        <f>SUM(B14:B33)</f>
        <v>72000</v>
      </c>
      <c r="C13" s="26">
        <f>SUM(C14:C33)</f>
        <v>89334</v>
      </c>
      <c r="D13" s="26">
        <f>SUM(D14:D33)</f>
        <v>161334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>
      <c r="A17" s="12" t="s">
        <v>14</v>
      </c>
      <c r="B17" s="32">
        <v>50000</v>
      </c>
      <c r="C17" s="32"/>
      <c r="D17" s="32">
        <v>50000</v>
      </c>
    </row>
    <row r="18" spans="1:4" ht="12.75" customHeight="1">
      <c r="A18" s="12" t="s">
        <v>15</v>
      </c>
      <c r="B18" s="32">
        <v>12000</v>
      </c>
      <c r="C18" s="32">
        <v>12000</v>
      </c>
      <c r="D18" s="32">
        <v>24000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>
      <c r="A20" s="12" t="s">
        <v>17</v>
      </c>
      <c r="B20" s="32"/>
      <c r="C20" s="32">
        <v>50000</v>
      </c>
      <c r="D20" s="32">
        <v>50000</v>
      </c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>
      <c r="A27" s="12" t="s">
        <v>24</v>
      </c>
      <c r="B27" s="32">
        <v>5000</v>
      </c>
      <c r="C27" s="32">
        <v>5000</v>
      </c>
      <c r="D27" s="32">
        <v>10000</v>
      </c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17334</v>
      </c>
      <c r="D30" s="32">
        <v>17334</v>
      </c>
    </row>
    <row r="31" spans="1:4" ht="12.75" customHeight="1">
      <c r="A31" s="12" t="s">
        <v>28</v>
      </c>
      <c r="B31" s="32">
        <v>5000</v>
      </c>
      <c r="C31" s="32">
        <v>5000</v>
      </c>
      <c r="D31" s="32">
        <v>10000</v>
      </c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15636.358468164632</v>
      </c>
      <c r="C34" s="33">
        <v>17200.694314981098</v>
      </c>
      <c r="D34" s="33">
        <v>32837.05278314573</v>
      </c>
    </row>
    <row r="35" spans="1:4" ht="24">
      <c r="A35" s="14" t="s">
        <v>32</v>
      </c>
      <c r="B35" s="27">
        <f>B36+B42</f>
        <v>50891.01139182429</v>
      </c>
      <c r="C35" s="27">
        <f>C36+C42</f>
        <v>51174.638091006724</v>
      </c>
      <c r="D35" s="27">
        <f>D36+D42</f>
        <v>102065.64948283102</v>
      </c>
    </row>
    <row r="36" spans="1:4" ht="12.75">
      <c r="A36" s="15" t="s">
        <v>33</v>
      </c>
      <c r="B36" s="28">
        <f>B37+B38+B39+B40+B41</f>
        <v>23924.595</v>
      </c>
      <c r="C36" s="28">
        <f>C37+C38+C39+C40+C41</f>
        <v>21732.7411</v>
      </c>
      <c r="D36" s="28">
        <f>D37+D38+D39+D40+D41</f>
        <v>45657.3361</v>
      </c>
    </row>
    <row r="37" spans="1:4" ht="12.75">
      <c r="A37" s="16" t="s">
        <v>34</v>
      </c>
      <c r="B37" s="32">
        <v>12057.825</v>
      </c>
      <c r="C37" s="32">
        <v>13263.6075</v>
      </c>
      <c r="D37" s="32">
        <v>25321.432500000003</v>
      </c>
    </row>
    <row r="38" spans="1:4" ht="12.75">
      <c r="A38" s="17" t="s">
        <v>35</v>
      </c>
      <c r="B38" s="32">
        <v>7967.2</v>
      </c>
      <c r="C38" s="32">
        <v>8469.1336</v>
      </c>
      <c r="D38" s="32">
        <v>16436.333599999998</v>
      </c>
    </row>
    <row r="39" spans="1:4" ht="12.75" hidden="1">
      <c r="A39" s="16" t="s">
        <v>36</v>
      </c>
      <c r="B39" s="32"/>
      <c r="C39" s="32"/>
      <c r="D39" s="32"/>
    </row>
    <row r="40" spans="1:4" ht="12.75">
      <c r="A40" s="16" t="s">
        <v>37</v>
      </c>
      <c r="B40" s="32">
        <v>3899.57</v>
      </c>
      <c r="C40" s="32"/>
      <c r="D40" s="32">
        <v>3899.57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26966.416391824292</v>
      </c>
      <c r="C42" s="28">
        <f>C43+C44+C45+C46</f>
        <v>29441.896991006724</v>
      </c>
      <c r="D42" s="28">
        <f>D43+D44+D45+D46</f>
        <v>56408.313382831024</v>
      </c>
    </row>
    <row r="43" spans="1:4" ht="12.75">
      <c r="A43" s="11" t="s">
        <v>40</v>
      </c>
      <c r="B43" s="32">
        <v>20994.496391824294</v>
      </c>
      <c r="C43" s="32">
        <v>23093.746031006725</v>
      </c>
      <c r="D43" s="32">
        <v>44088.24242283102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>
      <c r="A46" s="11" t="s">
        <v>43</v>
      </c>
      <c r="B46" s="32">
        <v>5971.92</v>
      </c>
      <c r="C46" s="32">
        <v>6348.15096</v>
      </c>
      <c r="D46" s="32">
        <v>12320.070960000001</v>
      </c>
    </row>
    <row r="47" spans="1:4" ht="12.75">
      <c r="A47" s="18" t="s">
        <v>44</v>
      </c>
      <c r="B47" s="32">
        <v>6731.23842787825</v>
      </c>
      <c r="C47" s="32">
        <v>7369.5294263460755</v>
      </c>
      <c r="D47" s="32">
        <v>14100.767854224327</v>
      </c>
    </row>
    <row r="48" spans="1:4" ht="24">
      <c r="A48" s="19" t="s">
        <v>45</v>
      </c>
      <c r="B48" s="33">
        <v>25466.872000000003</v>
      </c>
      <c r="C48" s="33">
        <v>28013.584</v>
      </c>
      <c r="D48" s="33">
        <v>53480.456000000006</v>
      </c>
    </row>
    <row r="49" spans="1:4" ht="12.75" customHeight="1" hidden="1">
      <c r="A49" s="20" t="s">
        <v>46</v>
      </c>
      <c r="B49" s="29">
        <f>B13+B34+B35+B47+B48</f>
        <v>170725.48028786716</v>
      </c>
      <c r="C49" s="29">
        <f>C13+C34+C35+C47+C48</f>
        <v>193092.4458323339</v>
      </c>
      <c r="D49" s="29">
        <f>D13+D34+D35+D47+D48</f>
        <v>363817.92612020107</v>
      </c>
    </row>
    <row r="50" spans="1:4" ht="12.75">
      <c r="A50" s="11" t="s">
        <v>47</v>
      </c>
      <c r="B50" s="32">
        <v>2961.7644086360147</v>
      </c>
      <c r="C50" s="32">
        <v>3112.753374970017</v>
      </c>
      <c r="D50" s="32">
        <v>6074.51778360603</v>
      </c>
    </row>
    <row r="51" spans="1:4" ht="12.75">
      <c r="A51" s="20" t="s">
        <v>48</v>
      </c>
      <c r="B51" s="29">
        <f>B50+B49</f>
        <v>173687.24469650318</v>
      </c>
      <c r="C51" s="29">
        <f>C50+C49</f>
        <v>196205.19920730393</v>
      </c>
      <c r="D51" s="29">
        <f>D50+D49</f>
        <v>369892.4439038071</v>
      </c>
    </row>
    <row r="52" spans="1:4" ht="12.75">
      <c r="A52" s="20" t="s">
        <v>49</v>
      </c>
      <c r="B52" s="29">
        <f>B51*1.18</f>
        <v>204950.94874187376</v>
      </c>
      <c r="C52" s="29">
        <f>C51*1.18</f>
        <v>231522.13506461863</v>
      </c>
      <c r="D52" s="29">
        <f>D51*1.18</f>
        <v>436473.08380649233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2012-02-09T11:57:26Z</dcterms:modified>
  <cp:category/>
  <cp:version/>
  <cp:contentType/>
  <cp:contentStatus/>
</cp:coreProperties>
</file>