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<sst xmlns="http://schemas.openxmlformats.org/spreadsheetml/2006/main" count="62" uniqueCount="60">
  <si>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</si>
  <si>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</si>
  <si>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</si>
  <si>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</si>
  <si>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</si>
  <si>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</si>
  <si>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</si>
  <si>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</si>
  <si>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</si>
  <si>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</si>
  <si>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</si>
  <si>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</si>
  <si>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</si>
  <si>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</si>
  <si>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</si>
  <si>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</si>
  <si>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</si>
  <si>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</si>
  <si>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</si>
  <si>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</si>
  <si>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</si>
  <si>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</si>
  <si>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</si>
  <si>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</si>
  <si>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</si>
  <si>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</si>
  <si>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</si>
  <si>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</si>
  <si>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</si>
  <si>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</si>
  <si>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</si>
  <si>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</si>
  <si>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</si>
  <si>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</si>
  <si>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</si>
  <si>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</si>
  <si>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</si>
  <si>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</si>
  <si>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</si>
  <si>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</si>
  <si>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</si>
  <si>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</si>
  <si>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</si>
  <si>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</si>
  <si>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</si>
  <si>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</si>
  <si>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</si>
  <si>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</si>
  <si>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</si>
  <si>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</si>
  <si>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</si>
  <si>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</si>
  <si>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</si>
  <si>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</si>
  <si>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</si>
  <si>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</si>
  <si>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</si>
  <si>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</si>
  <si>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</si>
  <si>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Вишерская 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</si>
</sst>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43" activeCellId="1" sqref="A39:IV41 A43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6" t="s">
        <v>59</v>
      </c>
      <c r="C6" s="36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4120</v>
      </c>
      <c r="C8" s="24">
        <v>4532</v>
      </c>
      <c r="D8" s="24">
        <f>SUM(B8:C8)</f>
        <v>8652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34">
        <v>3272</v>
      </c>
      <c r="C12" s="35"/>
      <c r="D12" s="35"/>
    </row>
    <row r="13" spans="1:4" ht="12.75">
      <c r="A13" s="10" t="s">
        <v>10</v>
      </c>
      <c r="B13" s="26">
        <f>SUM(B14:B33)</f>
        <v>0</v>
      </c>
      <c r="C13" s="26">
        <f>SUM(C14:C33)</f>
        <v>0</v>
      </c>
      <c r="D13" s="26">
        <f>SUM(D14:D33)</f>
        <v>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 hidden="1">
      <c r="A30" s="12" t="s">
        <v>27</v>
      </c>
      <c r="B30" s="32"/>
      <c r="C30" s="32"/>
      <c r="D30" s="32"/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321.00215237051214</v>
      </c>
      <c r="C34" s="33">
        <v>354.70236760756336</v>
      </c>
      <c r="D34" s="33">
        <v>675.7045199780755</v>
      </c>
    </row>
    <row r="35" spans="1:4" ht="24">
      <c r="A35" s="14" t="s">
        <v>32</v>
      </c>
      <c r="B35" s="27">
        <f>B36+B42</f>
        <v>4341.51</v>
      </c>
      <c r="C35" s="27">
        <f>C36+C42</f>
        <v>3588.01358</v>
      </c>
      <c r="D35" s="27">
        <f>D36+D42</f>
        <v>7929.52358</v>
      </c>
    </row>
    <row r="36" spans="1:4" ht="12.75">
      <c r="A36" s="15" t="s">
        <v>33</v>
      </c>
      <c r="B36" s="28">
        <f>B37+B38+B39+B40+B41</f>
        <v>4261.35</v>
      </c>
      <c r="C36" s="28">
        <f>C37+C38+C39+C40+C41</f>
        <v>3502.8035</v>
      </c>
      <c r="D36" s="28">
        <f>D37+D38+D39+D40+D41</f>
        <v>7764.1535</v>
      </c>
    </row>
    <row r="37" spans="1:4" ht="12.75">
      <c r="A37" s="16" t="s">
        <v>34</v>
      </c>
      <c r="B37" s="32">
        <v>4161.85</v>
      </c>
      <c r="C37" s="32">
        <v>3397.035</v>
      </c>
      <c r="D37" s="32">
        <v>7558.885</v>
      </c>
    </row>
    <row r="38" spans="1:4" ht="12.75">
      <c r="A38" s="17" t="s">
        <v>35</v>
      </c>
      <c r="B38" s="32">
        <v>99.5</v>
      </c>
      <c r="C38" s="32">
        <v>105.76849999999999</v>
      </c>
      <c r="D38" s="32">
        <v>205.2685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80.16</v>
      </c>
      <c r="C42" s="28">
        <f>C43+C44+C45+C46</f>
        <v>85.21007999999999</v>
      </c>
      <c r="D42" s="28">
        <f>D43+D44+D45+D46</f>
        <v>165.37007999999997</v>
      </c>
    </row>
    <row r="43" spans="1:4" ht="12.75" hidden="1">
      <c r="A43" s="11" t="s">
        <v>40</v>
      </c>
      <c r="B43" s="32"/>
      <c r="C43" s="32"/>
      <c r="D43" s="32"/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80.16</v>
      </c>
      <c r="C46" s="32">
        <v>85.21007999999999</v>
      </c>
      <c r="D46" s="32">
        <v>165.37007999999997</v>
      </c>
    </row>
    <row r="47" spans="1:4" ht="12.75">
      <c r="A47" s="18" t="s">
        <v>44</v>
      </c>
      <c r="B47" s="32">
        <v>63.383620074540914</v>
      </c>
      <c r="C47" s="32">
        <v>69.50616672199502</v>
      </c>
      <c r="D47" s="32">
        <v>132.88978679653593</v>
      </c>
    </row>
    <row r="48" spans="1:4" ht="24">
      <c r="A48" s="19" t="s">
        <v>45</v>
      </c>
      <c r="B48" s="33">
        <v>510.88</v>
      </c>
      <c r="C48" s="33">
        <v>561.968</v>
      </c>
      <c r="D48" s="33">
        <v>1072.848</v>
      </c>
    </row>
    <row r="49" spans="1:4" ht="12.75" customHeight="1" hidden="1">
      <c r="A49" s="20" t="s">
        <v>46</v>
      </c>
      <c r="B49" s="29">
        <f>B13+B34+B35+B47+B48</f>
        <v>5236.775772445053</v>
      </c>
      <c r="C49" s="29">
        <f>C13+C34+C35+C47+C48</f>
        <v>4574.190114329558</v>
      </c>
      <c r="D49" s="29">
        <f>D13+D34+D35+D47+D48</f>
        <v>9810.965886774611</v>
      </c>
    </row>
    <row r="50" spans="1:4" ht="12.75">
      <c r="A50" s="11" t="s">
        <v>47</v>
      </c>
      <c r="B50" s="32">
        <v>157.1032731733516</v>
      </c>
      <c r="C50" s="32">
        <v>137.22570342988678</v>
      </c>
      <c r="D50" s="32">
        <v>294.32897660323835</v>
      </c>
    </row>
    <row r="51" spans="1:4" ht="12.75">
      <c r="A51" s="20" t="s">
        <v>48</v>
      </c>
      <c r="B51" s="29">
        <f>B50+B49</f>
        <v>5393.879045618404</v>
      </c>
      <c r="C51" s="29">
        <f>C50+C49</f>
        <v>4711.4158177594445</v>
      </c>
      <c r="D51" s="29">
        <f>D50+D49</f>
        <v>10105.294863377849</v>
      </c>
    </row>
    <row r="52" spans="1:4" ht="12.75">
      <c r="A52" s="20" t="s">
        <v>49</v>
      </c>
      <c r="B52" s="29">
        <f>B51*1.18</f>
        <v>6364.777273829716</v>
      </c>
      <c r="C52" s="29">
        <f>C51*1.18</f>
        <v>5559.470664956144</v>
      </c>
      <c r="D52" s="29">
        <f>D51*1.18</f>
        <v>11924.24793878586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2012-02-09T11:57:27Z</dcterms:modified>
  <cp:category/>
  <cp:version/>
  <cp:contentType/>
  <cp:contentStatus/>
</cp:coreProperties>
</file>