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<sst xmlns="http://schemas.openxmlformats.org/spreadsheetml/2006/main" count="53" uniqueCount="53">
  <si>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</si>
  <si>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</si>
  <si>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</si>
  <si>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</si>
  <si>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</si>
  <si>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</si>
  <si>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</si>
  <si>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</si>
  <si>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</si>
  <si>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</si>
  <si>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</si>
  <si>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</si>
  <si>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</si>
  <si>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</si>
  <si>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</si>
  <si>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</si>
  <si>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</si>
  <si>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</si>
  <si>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</si>
  <si>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</si>
  <si>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</si>
  <si>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</si>
  <si>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</si>
  <si>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</si>
  <si>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</si>
  <si>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</si>
  <si>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</si>
  <si>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</si>
  <si>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</si>
  <si>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</si>
  <si>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</si>
  <si>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</si>
  <si>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</si>
  <si>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</si>
  <si>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</si>
  <si>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</si>
  <si>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</si>
  <si>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</si>
  <si>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</si>
  <si>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</si>
  <si>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</si>
  <si>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</si>
  <si>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</si>
  <si>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</si>
  <si>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</si>
  <si>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</si>
  <si>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</si>
  <si>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</si>
  <si>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</si>
  <si>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</si>
  <si>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</si>
  <si>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</si>
  <si>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>Кирова 101/2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</si>
</sst>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23" fillId="0" borderId="14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right" vertical="top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79.7109375" style="3" customWidth="1"/>
    <col min="2" max="4" width="12.28125" style="3" customWidth="1"/>
    <col min="5" max="16384" width="9.140625" style="3" customWidth="1"/>
  </cols>
  <sheetData>
    <row r="1" ht="12" customHeight="1">
      <c r="A1" s="1" t="s">
        <v>0</v>
      </c>
    </row>
    <row r="2" ht="12" customHeight="1">
      <c r="A2" s="1" t="s">
        <v>1</v>
      </c>
    </row>
    <row r="3" spans="1:4" ht="12" customHeight="1">
      <c r="A3" s="1" t="s">
        <v>2</v>
      </c>
      <c r="B3" s="4"/>
      <c r="C3" s="4"/>
      <c r="D3" s="4"/>
    </row>
    <row r="4" spans="1:4" s="6" customFormat="1" ht="12.75" customHeight="1">
      <c r="A4" s="5" t="s">
        <v>3</v>
      </c>
      <c r="B4" s="47" t="s">
        <v>52</v>
      </c>
      <c r="C4" s="48"/>
      <c r="D4" s="49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157555.23809523808</v>
      </c>
      <c r="C6" s="9">
        <v>173310.76190476192</v>
      </c>
      <c r="D6" s="7">
        <v>330866</v>
      </c>
    </row>
    <row r="7" spans="1:4" ht="12" customHeight="1">
      <c r="A7" s="8" t="s">
        <v>9</v>
      </c>
      <c r="B7" s="9">
        <v>0</v>
      </c>
      <c r="C7" s="9">
        <v>0</v>
      </c>
      <c r="D7" s="7"/>
    </row>
    <row r="8" spans="1:4" ht="12" customHeight="1">
      <c r="A8" s="8" t="s">
        <v>10</v>
      </c>
      <c r="B8" s="9">
        <v>0</v>
      </c>
      <c r="C8" s="9">
        <v>0</v>
      </c>
      <c r="D8" s="7"/>
    </row>
    <row r="9" spans="1:4" ht="12" customHeight="1">
      <c r="A9" s="8" t="s">
        <v>11</v>
      </c>
      <c r="B9" s="9">
        <v>157555.23809523808</v>
      </c>
      <c r="C9" s="9">
        <v>173310.76190476192</v>
      </c>
      <c r="D9" s="9">
        <v>330866</v>
      </c>
    </row>
    <row r="10" spans="1:4" ht="12" customHeight="1">
      <c r="A10" s="7" t="s">
        <v>12</v>
      </c>
      <c r="B10" s="11"/>
      <c r="C10" s="11"/>
      <c r="D10" s="11"/>
    </row>
    <row r="11" spans="1:4" s="13" customFormat="1" ht="12" customHeight="1">
      <c r="A11" s="12" t="s">
        <v>13</v>
      </c>
      <c r="B11" s="9">
        <v>27902.145559251017</v>
      </c>
      <c r="C11" s="9">
        <v>30692.36011517612</v>
      </c>
      <c r="D11" s="35">
        <v>58594.50567442714</v>
      </c>
    </row>
    <row r="12" spans="1:4" ht="12.75">
      <c r="A12" s="14" t="s">
        <v>14</v>
      </c>
      <c r="B12" s="15">
        <v>74501.26715092816</v>
      </c>
      <c r="C12" s="15">
        <v>81951.393866021</v>
      </c>
      <c r="D12" s="15">
        <v>156452.66101694916</v>
      </c>
    </row>
    <row r="13" spans="1:7" s="36" customFormat="1" ht="12.75" customHeight="1" hidden="1">
      <c r="A13" s="37"/>
      <c r="B13" s="42">
        <f>SUM(B15:B30)</f>
        <v>74501.26715092816</v>
      </c>
      <c r="C13" s="42">
        <f>SUM(C15:C30)</f>
        <v>81951.393866021</v>
      </c>
      <c r="D13" s="42">
        <f>SUM(D15:D30)</f>
        <v>156452.6610169492</v>
      </c>
      <c r="E13" s="32"/>
      <c r="F13" s="32"/>
      <c r="G13" s="32"/>
    </row>
    <row r="14" spans="1:4" s="36" customFormat="1" ht="12.75" customHeight="1" hidden="1">
      <c r="A14" s="37"/>
      <c r="B14" s="45">
        <f>B13-B12</f>
        <v>0</v>
      </c>
      <c r="C14" s="45">
        <f>C13-C12</f>
        <v>0</v>
      </c>
      <c r="D14" s="45">
        <f>D13-D12</f>
        <v>0</v>
      </c>
    </row>
    <row r="15" spans="1:4" s="36" customFormat="1" ht="12.75">
      <c r="A15" s="38" t="s">
        <v>40</v>
      </c>
      <c r="B15" s="43"/>
      <c r="C15" s="43"/>
      <c r="D15" s="43">
        <v>0</v>
      </c>
    </row>
    <row r="16" spans="1:4" s="36" customFormat="1" ht="12.75">
      <c r="A16" s="39" t="s">
        <v>41</v>
      </c>
      <c r="B16" s="43"/>
      <c r="C16" s="43"/>
      <c r="D16" s="43">
        <v>0</v>
      </c>
    </row>
    <row r="17" spans="1:4" ht="12.75">
      <c r="A17" s="40" t="s">
        <v>15</v>
      </c>
      <c r="B17" s="43"/>
      <c r="C17" s="43"/>
      <c r="D17" s="43">
        <v>0</v>
      </c>
    </row>
    <row r="18" spans="1:4" ht="12.75">
      <c r="A18" s="40" t="s">
        <v>42</v>
      </c>
      <c r="B18" s="43"/>
      <c r="C18" s="43">
        <v>0</v>
      </c>
      <c r="D18" s="43">
        <v>0</v>
      </c>
    </row>
    <row r="19" spans="1:4" ht="12.75">
      <c r="A19" s="40" t="s">
        <v>16</v>
      </c>
      <c r="B19" s="10">
        <v>6400.145278450364</v>
      </c>
      <c r="C19" s="10">
        <v>7040.159806295401</v>
      </c>
      <c r="D19" s="43">
        <v>13440.305084745763</v>
      </c>
    </row>
    <row r="20" spans="1:4" ht="12" customHeight="1">
      <c r="A20" s="40" t="s">
        <v>43</v>
      </c>
      <c r="B20" s="10">
        <v>7184.790153349476</v>
      </c>
      <c r="C20" s="10">
        <v>7903.269168684425</v>
      </c>
      <c r="D20" s="43">
        <v>15088.0593220339</v>
      </c>
    </row>
    <row r="21" spans="1:4" s="2" customFormat="1" ht="12" customHeight="1">
      <c r="A21" s="40" t="s">
        <v>44</v>
      </c>
      <c r="B21" s="10">
        <v>9318.563357546409</v>
      </c>
      <c r="C21" s="10">
        <v>10250.41969330105</v>
      </c>
      <c r="D21" s="10">
        <v>19568.98305084746</v>
      </c>
    </row>
    <row r="22" spans="1:4" ht="12.75">
      <c r="A22" s="40" t="s">
        <v>45</v>
      </c>
      <c r="B22" s="10">
        <v>605.3268765133172</v>
      </c>
      <c r="C22" s="10">
        <v>665.859564164649</v>
      </c>
      <c r="D22" s="43">
        <v>1271.1864406779662</v>
      </c>
    </row>
    <row r="23" spans="1:4" ht="12.75">
      <c r="A23" s="41" t="s">
        <v>46</v>
      </c>
      <c r="B23" s="46"/>
      <c r="C23" s="46"/>
      <c r="D23" s="44">
        <v>0</v>
      </c>
    </row>
    <row r="24" spans="1:4" ht="12.75">
      <c r="A24" s="40" t="s">
        <v>47</v>
      </c>
      <c r="B24" s="10">
        <v>42034.01129943503</v>
      </c>
      <c r="C24" s="10">
        <v>46237.412429378535</v>
      </c>
      <c r="D24" s="43">
        <v>88271.42372881356</v>
      </c>
    </row>
    <row r="25" spans="1:4" ht="12.75">
      <c r="A25" s="16" t="s">
        <v>48</v>
      </c>
      <c r="B25" s="43"/>
      <c r="C25" s="43"/>
      <c r="D25" s="43"/>
    </row>
    <row r="26" spans="1:4" ht="12.75">
      <c r="A26" s="16" t="s">
        <v>17</v>
      </c>
      <c r="B26" s="10">
        <v>0</v>
      </c>
      <c r="C26" s="10">
        <v>0</v>
      </c>
      <c r="D26" s="43"/>
    </row>
    <row r="27" spans="1:4" s="33" customFormat="1" ht="12.75">
      <c r="A27" s="16" t="s">
        <v>18</v>
      </c>
      <c r="B27" s="10">
        <v>3355.605326876513</v>
      </c>
      <c r="C27" s="10">
        <v>3691.1658595641647</v>
      </c>
      <c r="D27" s="43">
        <v>7046.771186440678</v>
      </c>
    </row>
    <row r="28" spans="1:4" ht="12.75">
      <c r="A28" s="16" t="s">
        <v>49</v>
      </c>
      <c r="B28" s="43">
        <v>3510.8958837772398</v>
      </c>
      <c r="C28" s="43">
        <v>3861.985472154964</v>
      </c>
      <c r="D28" s="43">
        <v>7372.881355932203</v>
      </c>
    </row>
    <row r="29" spans="1:4" ht="12.75">
      <c r="A29" s="16" t="s">
        <v>50</v>
      </c>
      <c r="B29" s="10">
        <v>0</v>
      </c>
      <c r="C29" s="10">
        <v>0</v>
      </c>
      <c r="D29" s="43">
        <v>0</v>
      </c>
    </row>
    <row r="30" spans="1:4" ht="12.75">
      <c r="A30" s="16" t="s">
        <v>51</v>
      </c>
      <c r="B30" s="43">
        <f>D30/2/1.05</f>
        <v>2091.928974979822</v>
      </c>
      <c r="C30" s="43">
        <f>B30*1.1</f>
        <v>2301.1218724778046</v>
      </c>
      <c r="D30" s="10">
        <f>5183.8/1.18</f>
        <v>4393.050847457627</v>
      </c>
    </row>
    <row r="31" spans="1:4" ht="12.75">
      <c r="A31" s="17" t="s">
        <v>19</v>
      </c>
      <c r="B31" s="15">
        <v>20260.027214693007</v>
      </c>
      <c r="C31" s="15">
        <v>22160.324823778566</v>
      </c>
      <c r="D31" s="15">
        <v>42420.35203847158</v>
      </c>
    </row>
    <row r="32" spans="1:4" ht="12.75">
      <c r="A32" s="17" t="s">
        <v>20</v>
      </c>
      <c r="B32" s="15">
        <v>37867.86180762865</v>
      </c>
      <c r="C32" s="15">
        <v>41375.810068391525</v>
      </c>
      <c r="D32" s="15">
        <v>79243.67187602018</v>
      </c>
    </row>
    <row r="33" spans="1:4" ht="12.75">
      <c r="A33" s="8" t="s">
        <v>21</v>
      </c>
      <c r="B33" s="10">
        <v>13904.056811945116</v>
      </c>
      <c r="C33" s="10">
        <v>15208.409373139631</v>
      </c>
      <c r="D33" s="7">
        <v>29112.466185084748</v>
      </c>
    </row>
    <row r="34" spans="1:4" ht="12.75">
      <c r="A34" s="18" t="s">
        <v>22</v>
      </c>
      <c r="B34" s="10">
        <v>10520.25</v>
      </c>
      <c r="C34" s="10">
        <v>11572.275000000001</v>
      </c>
      <c r="D34" s="10">
        <v>22092.525</v>
      </c>
    </row>
    <row r="35" spans="1:4" ht="12.75">
      <c r="A35" s="11" t="s">
        <v>23</v>
      </c>
      <c r="B35" s="10">
        <v>865.8</v>
      </c>
      <c r="C35" s="10">
        <v>920.3453999999999</v>
      </c>
      <c r="D35" s="10">
        <v>1786.1453999999999</v>
      </c>
    </row>
    <row r="36" spans="1:4" ht="12" customHeight="1">
      <c r="A36" s="19" t="s">
        <v>24</v>
      </c>
      <c r="B36" s="10">
        <v>1459.96</v>
      </c>
      <c r="C36" s="10">
        <v>1551.9374799999998</v>
      </c>
      <c r="D36" s="10">
        <v>3011.8974799999996</v>
      </c>
    </row>
    <row r="37" spans="1:4" ht="12" customHeight="1">
      <c r="A37" s="16" t="s">
        <v>25</v>
      </c>
      <c r="B37" s="16">
        <v>1058.046811945117</v>
      </c>
      <c r="C37" s="16">
        <v>1163.851493139629</v>
      </c>
      <c r="D37" s="16">
        <v>2221.898305084746</v>
      </c>
    </row>
    <row r="38" spans="1:4" ht="12" customHeight="1">
      <c r="A38" s="21" t="s">
        <v>26</v>
      </c>
      <c r="B38" s="22">
        <v>0</v>
      </c>
      <c r="C38" s="22">
        <v>0</v>
      </c>
      <c r="D38" s="15">
        <v>0</v>
      </c>
    </row>
    <row r="39" spans="1:4" ht="12" customHeight="1">
      <c r="A39" s="8" t="s">
        <v>27</v>
      </c>
      <c r="B39" s="10">
        <v>23963.80499568354</v>
      </c>
      <c r="C39" s="10">
        <v>26167.400695251898</v>
      </c>
      <c r="D39" s="10">
        <v>50131.20569093543</v>
      </c>
    </row>
    <row r="40" spans="1:4" ht="12" customHeight="1">
      <c r="A40" s="19" t="s">
        <v>28</v>
      </c>
      <c r="B40" s="10">
        <v>18753.40499568354</v>
      </c>
      <c r="C40" s="10">
        <v>20628.745495251897</v>
      </c>
      <c r="D40" s="10">
        <v>39382.15049093543</v>
      </c>
    </row>
    <row r="41" spans="1:4" ht="12" customHeight="1">
      <c r="A41" s="19" t="s">
        <v>29</v>
      </c>
      <c r="B41" s="10">
        <v>0</v>
      </c>
      <c r="C41" s="10">
        <v>0</v>
      </c>
      <c r="D41" s="10">
        <v>0</v>
      </c>
    </row>
    <row r="42" spans="1:4" ht="12" customHeight="1">
      <c r="A42" s="19" t="s">
        <v>30</v>
      </c>
      <c r="B42" s="10">
        <v>0</v>
      </c>
      <c r="C42" s="10">
        <v>0</v>
      </c>
      <c r="D42" s="10">
        <v>0</v>
      </c>
    </row>
    <row r="43" spans="1:4" ht="12" customHeight="1">
      <c r="A43" s="23" t="s">
        <v>31</v>
      </c>
      <c r="B43" s="24">
        <v>5210.4</v>
      </c>
      <c r="C43" s="24">
        <v>5538.655199999999</v>
      </c>
      <c r="D43" s="24">
        <v>10749.055199999999</v>
      </c>
    </row>
    <row r="44" spans="1:4" ht="12" customHeight="1">
      <c r="A44" s="25" t="s">
        <v>32</v>
      </c>
      <c r="B44" s="20">
        <v>6024.8250652394945</v>
      </c>
      <c r="C44" s="20">
        <v>6576.986165606814</v>
      </c>
      <c r="D44" s="20">
        <v>12601.81123084631</v>
      </c>
    </row>
    <row r="45" spans="1:4" ht="12" customHeight="1">
      <c r="A45" s="26" t="s">
        <v>33</v>
      </c>
      <c r="B45" s="27">
        <v>907.9454398708635</v>
      </c>
      <c r="C45" s="27">
        <v>998.7399838579503</v>
      </c>
      <c r="D45" s="27">
        <v>1906.6854237288137</v>
      </c>
    </row>
    <row r="46" spans="1:4" ht="12" customHeight="1">
      <c r="A46" s="25" t="s">
        <v>34</v>
      </c>
      <c r="B46" s="28">
        <v>18591.51809523809</v>
      </c>
      <c r="C46" s="28">
        <v>20450.669904761904</v>
      </c>
      <c r="D46" s="28">
        <v>39042.188</v>
      </c>
    </row>
    <row r="47" spans="1:4" ht="12" customHeight="1">
      <c r="A47" s="29" t="s">
        <v>35</v>
      </c>
      <c r="B47" s="30">
        <v>6034.365619047619</v>
      </c>
      <c r="C47" s="30">
        <v>6637.802180952382</v>
      </c>
      <c r="D47" s="30">
        <v>12672.167800000001</v>
      </c>
    </row>
    <row r="48" spans="1:4" ht="12" customHeight="1">
      <c r="A48" s="31" t="s">
        <v>36</v>
      </c>
      <c r="B48" s="30">
        <v>12557.152476190473</v>
      </c>
      <c r="C48" s="30">
        <v>13812.867723809524</v>
      </c>
      <c r="D48" s="30">
        <v>26370.0202</v>
      </c>
    </row>
    <row r="49" spans="1:4" ht="12" customHeight="1">
      <c r="A49" s="25" t="s">
        <v>37</v>
      </c>
      <c r="B49" s="10">
        <v>1326.7149663112964</v>
      </c>
      <c r="C49" s="10">
        <v>1449.8317655709138</v>
      </c>
      <c r="D49" s="10">
        <v>2776.54673188221</v>
      </c>
    </row>
    <row r="50" spans="1:4" ht="12" customHeight="1">
      <c r="A50" s="25" t="s">
        <v>38</v>
      </c>
      <c r="B50" s="28">
        <f>B46+B45+B44+B32+B31+B12+B49</f>
        <v>159480.15973990958</v>
      </c>
      <c r="C50" s="28">
        <f>C46+C45+C44+C32+C31+C12+C49</f>
        <v>174963.75657798868</v>
      </c>
      <c r="D50" s="28">
        <f>D46+D45+D44+D32+D31+D12+D49</f>
        <v>334443.91631789826</v>
      </c>
    </row>
    <row r="51" spans="1:4" ht="12" customHeight="1">
      <c r="A51" s="25" t="s">
        <v>39</v>
      </c>
      <c r="B51" s="28">
        <f>B50*1.18</f>
        <v>188186.5884930933</v>
      </c>
      <c r="C51" s="28">
        <f>C50*1.18</f>
        <v>206457.23276202663</v>
      </c>
      <c r="D51" s="20">
        <f>D50*1.18</f>
        <v>394643.8212551199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2012-04-04T03:22:50Z</dcterms:modified>
  <cp:category/>
  <cp:version/>
  <cp:contentType/>
  <cp:contentStatus/>
</cp:coreProperties>
</file>