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<sst xmlns="http://schemas.openxmlformats.org/spreadsheetml/2006/main" count="45" uniqueCount="40">
  <si>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</si>
  <si>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</si>
  <si>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</si>
  <si>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</si>
  <si>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</si>
  <si>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</si>
  <si>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</si>
  <si>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</si>
  <si>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</si>
  <si>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</si>
  <si>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</si>
  <si>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Плотницкие работы</t>
  </si>
  <si>
    <t>Сантехнические работы</t>
  </si>
  <si>
    <t xml:space="preserve">Электромонтажные работы </t>
  </si>
  <si>
    <t>Подготовка к отопительному сезону</t>
  </si>
  <si>
    <t>Внешнее благоустройство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</si>
  <si>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</si>
  <si>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</si>
  <si>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</si>
  <si>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</si>
  <si>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</si>
  <si>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</si>
  <si>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</si>
  <si>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</si>
  <si>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</si>
  <si>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</si>
  <si>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</si>
  <si>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</si>
  <si>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</si>
  <si>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</si>
  <si>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</si>
  <si>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</si>
  <si>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</si>
  <si>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</si>
  <si>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</si>
  <si>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</si>
  <si>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</si>
  <si>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</si>
  <si>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К. Маркса 65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</si>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</sst>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5" zoomScaleNormal="85" workbookViewId="0" topLeftCell="A1">
      <selection activeCell="F28" sqref="F28"/>
    </sheetView>
  </sheetViews>
  <sheetFormatPr defaultColWidth="9.00390625" defaultRowHeight="12.75"/>
  <cols>
    <col min="1" max="1" width="73.00390625" style="4" customWidth="1"/>
    <col min="2" max="3" width="16.00390625" style="23" bestFit="1" customWidth="1"/>
    <col min="4" max="4" width="12.875" style="23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8" t="s">
        <v>38</v>
      </c>
      <c r="C5" s="28"/>
      <c r="D5" s="28"/>
    </row>
    <row r="6" spans="1:4" ht="12.75">
      <c r="A6" s="3"/>
      <c r="B6" s="17" t="s">
        <v>34</v>
      </c>
      <c r="C6" s="17" t="s">
        <v>35</v>
      </c>
      <c r="D6" s="17" t="s">
        <v>36</v>
      </c>
    </row>
    <row r="7" spans="1:4" ht="12.75">
      <c r="A7" s="5" t="s">
        <v>3</v>
      </c>
      <c r="B7" s="18" t="s">
        <v>37</v>
      </c>
      <c r="C7" s="18" t="s">
        <v>37</v>
      </c>
      <c r="D7" s="18" t="s">
        <v>37</v>
      </c>
    </row>
    <row r="8" spans="1:4" ht="12.75">
      <c r="A8" s="6" t="s">
        <v>4</v>
      </c>
      <c r="B8" s="19">
        <v>160561.63199999998</v>
      </c>
      <c r="C8" s="19">
        <v>176617.7952</v>
      </c>
      <c r="D8" s="19">
        <v>337179.4272</v>
      </c>
    </row>
    <row r="9" spans="1:4" ht="12.75">
      <c r="A9" s="5" t="s">
        <v>5</v>
      </c>
      <c r="B9" s="18" t="s">
        <v>37</v>
      </c>
      <c r="C9" s="18" t="s">
        <v>37</v>
      </c>
      <c r="D9" s="18" t="s">
        <v>37</v>
      </c>
    </row>
    <row r="10" spans="1:4" ht="12.75">
      <c r="A10" s="7" t="s">
        <v>6</v>
      </c>
      <c r="B10" s="25">
        <v>51213.75901759474</v>
      </c>
      <c r="C10" s="26"/>
      <c r="D10" s="27"/>
    </row>
    <row r="11" spans="1:4" ht="12.75">
      <c r="A11" s="8" t="s">
        <v>7</v>
      </c>
      <c r="B11" s="20">
        <f>SUM(B12:B19)</f>
        <v>146478.42952405964</v>
      </c>
      <c r="C11" s="20">
        <f>SUM(C12:C19)</f>
        <v>6303.778815643008</v>
      </c>
      <c r="D11" s="20">
        <f aca="true" t="shared" si="0" ref="D11:D19">B11+C11</f>
        <v>152782.20833970266</v>
      </c>
    </row>
    <row r="12" spans="1:4" ht="12">
      <c r="A12" s="9" t="s">
        <v>8</v>
      </c>
      <c r="B12" s="24">
        <v>31746.050847457624</v>
      </c>
      <c r="C12" s="24"/>
      <c r="D12" s="21">
        <f t="shared" si="0"/>
        <v>31746.050847457624</v>
      </c>
    </row>
    <row r="13" spans="1:4" ht="12">
      <c r="A13" s="10" t="s">
        <v>9</v>
      </c>
      <c r="B13" s="24">
        <v>2865.354007110458</v>
      </c>
      <c r="C13" s="24">
        <v>6303.778815643008</v>
      </c>
      <c r="D13" s="21">
        <f t="shared" si="0"/>
        <v>9169.132822753465</v>
      </c>
    </row>
    <row r="14" spans="1:4" ht="12">
      <c r="A14" s="10" t="s">
        <v>10</v>
      </c>
      <c r="B14" s="24">
        <v>42610.16949152543</v>
      </c>
      <c r="C14" s="24"/>
      <c r="D14" s="21">
        <f t="shared" si="0"/>
        <v>42610.16949152543</v>
      </c>
    </row>
    <row r="15" spans="1:4" ht="12">
      <c r="A15" s="10" t="s">
        <v>11</v>
      </c>
      <c r="B15" s="24">
        <v>650.4240000000001</v>
      </c>
      <c r="C15" s="24"/>
      <c r="D15" s="21">
        <f t="shared" si="0"/>
        <v>650.4240000000001</v>
      </c>
    </row>
    <row r="16" spans="1:4" ht="12">
      <c r="A16" s="10" t="s">
        <v>12</v>
      </c>
      <c r="B16" s="24">
        <v>30008.35305084746</v>
      </c>
      <c r="C16" s="24"/>
      <c r="D16" s="21">
        <f t="shared" si="0"/>
        <v>30008.35305084746</v>
      </c>
    </row>
    <row r="17" spans="1:4" ht="12">
      <c r="A17" s="10" t="s">
        <v>13</v>
      </c>
      <c r="B17" s="24">
        <v>11086.515254237289</v>
      </c>
      <c r="C17" s="24"/>
      <c r="D17" s="21">
        <f t="shared" si="0"/>
        <v>11086.515254237289</v>
      </c>
    </row>
    <row r="18" spans="1:4" ht="12">
      <c r="A18" s="10" t="s">
        <v>14</v>
      </c>
      <c r="B18" s="24">
        <v>21769.880500000003</v>
      </c>
      <c r="C18" s="24"/>
      <c r="D18" s="21">
        <f t="shared" si="0"/>
        <v>21769.880500000003</v>
      </c>
    </row>
    <row r="19" spans="1:4" ht="12">
      <c r="A19" s="10" t="s">
        <v>15</v>
      </c>
      <c r="B19" s="24">
        <v>5741.682372881356</v>
      </c>
      <c r="C19" s="24"/>
      <c r="D19" s="21">
        <f t="shared" si="0"/>
        <v>5741.682372881356</v>
      </c>
    </row>
    <row r="20" spans="1:4" ht="25.5">
      <c r="A20" s="11" t="s">
        <v>16</v>
      </c>
      <c r="B20" s="20">
        <v>9406.591656535009</v>
      </c>
      <c r="C20" s="20">
        <v>10053.831142188514</v>
      </c>
      <c r="D20" s="20">
        <v>19460.422798723524</v>
      </c>
    </row>
    <row r="21" spans="1:4" ht="12.75">
      <c r="A21" s="12" t="s">
        <v>17</v>
      </c>
      <c r="B21" s="20">
        <f>B22+B26</f>
        <v>50720.38674978346</v>
      </c>
      <c r="C21" s="20">
        <f>C22+C26</f>
        <v>55488.09709476182</v>
      </c>
      <c r="D21" s="20">
        <f>B21+C21</f>
        <v>106208.48384454528</v>
      </c>
    </row>
    <row r="22" spans="1:4" ht="12.75">
      <c r="A22" s="13" t="s">
        <v>18</v>
      </c>
      <c r="B22" s="22">
        <f>SUM(B23:B25)</f>
        <v>18331.999999999996</v>
      </c>
      <c r="C22" s="22">
        <f>SUM(C23:C25)</f>
        <v>19983.95735</v>
      </c>
      <c r="D22" s="22">
        <f>B22+C22</f>
        <v>38315.95735</v>
      </c>
    </row>
    <row r="23" spans="1:4" ht="12">
      <c r="A23" s="14" t="s">
        <v>19</v>
      </c>
      <c r="B23" s="21">
        <v>13433.55</v>
      </c>
      <c r="C23" s="21">
        <v>14776.905000000002</v>
      </c>
      <c r="D23" s="21">
        <v>28210.455</v>
      </c>
    </row>
    <row r="24" spans="1:4" ht="12.75">
      <c r="A24" s="15" t="s">
        <v>20</v>
      </c>
      <c r="B24" s="22">
        <v>3684.83</v>
      </c>
      <c r="C24" s="22">
        <v>3916.974289999999</v>
      </c>
      <c r="D24" s="21">
        <v>7601.804289999999</v>
      </c>
    </row>
    <row r="25" spans="1:4" ht="12">
      <c r="A25" s="14" t="s">
        <v>21</v>
      </c>
      <c r="B25" s="21">
        <v>1213.62</v>
      </c>
      <c r="C25" s="21">
        <v>1290.0780599999998</v>
      </c>
      <c r="D25" s="21">
        <v>2503.6980599999997</v>
      </c>
    </row>
    <row r="26" spans="1:4" ht="12.75">
      <c r="A26" s="13" t="s">
        <v>22</v>
      </c>
      <c r="B26" s="22">
        <f>SUM(B27:B28)</f>
        <v>32388.386749783465</v>
      </c>
      <c r="C26" s="22">
        <f>SUM(C27:C28)</f>
        <v>35504.139744761815</v>
      </c>
      <c r="D26" s="22">
        <f>SUM(D27:D28)</f>
        <v>67892.52649454528</v>
      </c>
    </row>
    <row r="27" spans="1:4" ht="12">
      <c r="A27" s="14" t="s">
        <v>23</v>
      </c>
      <c r="B27" s="21">
        <v>29061.746749783466</v>
      </c>
      <c r="C27" s="21">
        <v>31967.92142476182</v>
      </c>
      <c r="D27" s="21">
        <v>61029.66817454528</v>
      </c>
    </row>
    <row r="28" spans="1:4" ht="12">
      <c r="A28" s="14" t="s">
        <v>24</v>
      </c>
      <c r="B28" s="21">
        <v>3326.64</v>
      </c>
      <c r="C28" s="21">
        <v>3536.2183199999995</v>
      </c>
      <c r="D28" s="21">
        <v>6862.858319999999</v>
      </c>
    </row>
    <row r="29" spans="1:4" ht="12.75">
      <c r="A29" s="16" t="s">
        <v>25</v>
      </c>
      <c r="B29" s="20">
        <v>1184</v>
      </c>
      <c r="C29" s="20">
        <v>1298</v>
      </c>
      <c r="D29" s="20">
        <v>2482</v>
      </c>
    </row>
    <row r="30" spans="1:4" ht="12.75" customHeight="1">
      <c r="A30" s="29" t="s">
        <v>39</v>
      </c>
      <c r="B30" s="20">
        <v>16873</v>
      </c>
      <c r="C30" s="20">
        <v>18560</v>
      </c>
      <c r="D30" s="20">
        <v>35432</v>
      </c>
    </row>
    <row r="31" spans="1:4" ht="12.75">
      <c r="A31" s="7" t="s">
        <v>26</v>
      </c>
      <c r="B31" s="20">
        <f>B11+B20+B21+B29+B30</f>
        <v>224662.4079303781</v>
      </c>
      <c r="C31" s="20">
        <f>C11+C20+C21+C29+C30</f>
        <v>91703.70705259334</v>
      </c>
      <c r="D31" s="20">
        <f>D11+D20+D21+D29+D30</f>
        <v>316365.11498297146</v>
      </c>
    </row>
    <row r="32" spans="1:4" ht="12.75">
      <c r="A32" s="7" t="s">
        <v>27</v>
      </c>
      <c r="B32" s="20">
        <f>B31*1.18</f>
        <v>265101.64135784615</v>
      </c>
      <c r="C32" s="20">
        <f>C31*1.18</f>
        <v>108210.37432206013</v>
      </c>
      <c r="D32" s="20">
        <f>D31*1.18</f>
        <v>373310.8356799063</v>
      </c>
    </row>
    <row r="33" spans="1:4" ht="12.75" customHeight="1" hidden="1">
      <c r="A33" s="7" t="s">
        <v>28</v>
      </c>
      <c r="B33" s="25">
        <f>'[1]Длинная форма (сводная) '!B77:D77</f>
        <v>10.81859843592</v>
      </c>
      <c r="C33" s="26"/>
      <c r="D33" s="27"/>
    </row>
    <row r="34" ht="12.75" customHeight="1" hidden="1">
      <c r="A34" s="7" t="s">
        <v>29</v>
      </c>
    </row>
    <row r="35" ht="12.75" customHeight="1" hidden="1"/>
    <row r="36" ht="12.75" customHeight="1" hidden="1">
      <c r="A36" s="4" t="s">
        <v>30</v>
      </c>
    </row>
    <row r="37" ht="12">
      <c r="A37" s="4" t="s">
        <v>31</v>
      </c>
    </row>
    <row r="39" ht="12">
      <c r="A39" s="4" t="s">
        <v>32</v>
      </c>
    </row>
    <row r="40" ht="12">
      <c r="A40" s="4" t="s">
        <v>33</v>
      </c>
    </row>
  </sheetData>
  <mergeCells count="3">
    <mergeCell ref="B33:D33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2012-07-19T04:45:23Z</dcterms:modified>
  <cp:category/>
  <cp:version/>
  <cp:contentType/>
  <cp:contentStatus/>
</cp:coreProperties>
</file>