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60" windowHeight="8450" activeTab="0"/>
  </bookViews>
  <sheets>
    <sheet name="1" sheetId="1" r:id="rId1"/>
  </sheets>
  <definedNames>
    <definedName name="_xlnm._FilterDatabase" localSheetId="0" hidden="1">'1'!$B$1:$B$39</definedName>
  </definedNames>
  <calcPr fullCalcOnLoad="1"/>
</workbook>
</file>

<file path=xl/sharedStrings.xml><?xml version="1.0" encoding="utf-8"?>
<sst xmlns="http://schemas.openxmlformats.org/spreadsheetml/2006/main" count="30" uniqueCount="30">
  <si>
    <t>Мензелинская 3</t>
  </si>
  <si>
    <t>Статьи доходов</t>
  </si>
  <si>
    <t>Статьи расходов</t>
  </si>
  <si>
    <t>1. Расходы по текущему ремонту и набору работ:</t>
  </si>
  <si>
    <t>Очистка кровли, козырьков от снега</t>
  </si>
  <si>
    <t>3. Расходы по содержанию домового хозяйства и придомовой территории:</t>
  </si>
  <si>
    <t>Очистка дымоходов и вентканалов</t>
  </si>
  <si>
    <t>Уборка придомовой территории</t>
  </si>
  <si>
    <t>Вывоз крупногабаритного мусора</t>
  </si>
  <si>
    <t>4. Общехозяйственные расходы</t>
  </si>
  <si>
    <t>Итого стоимость услуг без НДС</t>
  </si>
  <si>
    <t>СМЕТА</t>
  </si>
  <si>
    <t xml:space="preserve"> стоимости работ по содержанию и ремонту общедомового имущества на 2012 </t>
  </si>
  <si>
    <t xml:space="preserve">год </t>
  </si>
  <si>
    <t>с 01.01.2012г.</t>
  </si>
  <si>
    <t>с 01.07.2012г.</t>
  </si>
  <si>
    <t>Итого</t>
  </si>
  <si>
    <t xml:space="preserve">Ожидаемое начисление населению </t>
  </si>
  <si>
    <t>Сальдо на 01.11.2011 года</t>
  </si>
  <si>
    <t>2. Расходы по техническому обслуживанию, в т.ч. аварийно-ремонтные работы</t>
  </si>
  <si>
    <t>3.1. Услуги сторонних организаций:</t>
  </si>
  <si>
    <t>Вывоз твердых бытовых отходов</t>
  </si>
  <si>
    <t xml:space="preserve">Обслуживание ВДГО </t>
  </si>
  <si>
    <t>3.2. Услуги жилищных предприятий</t>
  </si>
  <si>
    <t>Стоимость услуг с НДС</t>
  </si>
  <si>
    <t>Утверждена Решением собрания собственников</t>
  </si>
  <si>
    <t>№______от "___"_______________2011 г.</t>
  </si>
  <si>
    <t>Председатель    Совета МКД ______________(подпись)</t>
  </si>
  <si>
    <t>№ кв.        __________________________________ (Ф.И.О.)</t>
  </si>
  <si>
    <t>5. Расходы по начислению и сбору платежей, управлению жилищным фондом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</si>
</sst>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top"/>
    </xf>
    <xf numFmtId="1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left" vertical="top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left" vertical="top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4" sqref="B14"/>
    </sheetView>
  </sheetViews>
  <sheetFormatPr defaultColWidth="9.140625" defaultRowHeight="12.75"/>
  <cols>
    <col min="1" max="1" width="67.7109375" style="27" customWidth="1"/>
    <col min="2" max="2" width="15.8515625" style="7" customWidth="1"/>
    <col min="3" max="4" width="13.57421875" style="7" customWidth="1"/>
    <col min="5" max="16384" width="8.7109375" style="8" customWidth="1"/>
  </cols>
  <sheetData>
    <row r="1" ht="12">
      <c r="A1" s="2"/>
    </row>
    <row r="2" spans="1:4" ht="12">
      <c r="A2" s="1" t="s">
        <v>11</v>
      </c>
      <c r="B2" s="9"/>
      <c r="C2" s="9"/>
      <c r="D2" s="9"/>
    </row>
    <row r="3" spans="1:4" ht="12">
      <c r="A3" s="10" t="s">
        <v>12</v>
      </c>
      <c r="B3" s="11" t="s">
        <v>0</v>
      </c>
      <c r="C3" s="11"/>
      <c r="D3" s="11"/>
    </row>
    <row r="4" spans="1:4" ht="12">
      <c r="A4" s="12" t="s">
        <v>13</v>
      </c>
      <c r="B4" s="9"/>
      <c r="C4" s="9"/>
      <c r="D4" s="9"/>
    </row>
    <row r="5" spans="1:4" ht="12">
      <c r="A5" s="12"/>
      <c r="B5" s="9"/>
      <c r="C5" s="9"/>
      <c r="D5" s="9"/>
    </row>
    <row r="6" ht="12">
      <c r="A6" s="13"/>
    </row>
    <row r="7" spans="1:4" ht="12">
      <c r="A7" s="3" t="s">
        <v>1</v>
      </c>
      <c r="B7" s="14" t="s">
        <v>14</v>
      </c>
      <c r="C7" s="14" t="s">
        <v>15</v>
      </c>
      <c r="D7" s="14" t="s">
        <v>16</v>
      </c>
    </row>
    <row r="8" spans="1:4" ht="12">
      <c r="A8" s="15" t="s">
        <v>17</v>
      </c>
      <c r="B8" s="16">
        <v>14159</v>
      </c>
      <c r="C8" s="16">
        <v>15575</v>
      </c>
      <c r="D8" s="16">
        <f>B8+C8</f>
        <v>29734</v>
      </c>
    </row>
    <row r="9" spans="1:4" ht="12">
      <c r="A9" s="17"/>
      <c r="B9" s="18"/>
      <c r="C9" s="18"/>
      <c r="D9" s="18"/>
    </row>
    <row r="10" spans="1:4" ht="12">
      <c r="A10" s="3" t="s">
        <v>2</v>
      </c>
      <c r="B10" s="19"/>
      <c r="C10" s="19"/>
      <c r="D10" s="19"/>
    </row>
    <row r="11" spans="1:4" ht="12.75" hidden="1">
      <c r="A11" s="20" t="s">
        <v>18</v>
      </c>
      <c r="B11" s="21">
        <v>5952</v>
      </c>
      <c r="C11" s="21">
        <v>5952</v>
      </c>
      <c r="D11" s="21">
        <v>11903</v>
      </c>
    </row>
    <row r="12" spans="1:4" ht="12">
      <c r="A12" s="4" t="s">
        <v>3</v>
      </c>
      <c r="B12" s="16">
        <f>B13</f>
        <v>346</v>
      </c>
      <c r="C12" s="16">
        <f>C13</f>
        <v>385</v>
      </c>
      <c r="D12" s="16">
        <f aca="true" t="shared" si="0" ref="D12:D26">B12+C12</f>
        <v>731</v>
      </c>
    </row>
    <row r="13" spans="1:4" ht="12">
      <c r="A13" s="5" t="s">
        <v>4</v>
      </c>
      <c r="B13" s="6">
        <v>346</v>
      </c>
      <c r="C13" s="6">
        <v>385</v>
      </c>
      <c r="D13" s="16">
        <f t="shared" si="0"/>
        <v>731</v>
      </c>
    </row>
    <row r="14" spans="1:4" ht="12">
      <c r="A14" s="4" t="s">
        <v>19</v>
      </c>
      <c r="B14" s="16">
        <v>381</v>
      </c>
      <c r="C14" s="16">
        <v>428</v>
      </c>
      <c r="D14" s="16">
        <f t="shared" si="0"/>
        <v>809</v>
      </c>
    </row>
    <row r="15" spans="1:4" ht="12">
      <c r="A15" s="4" t="s">
        <v>5</v>
      </c>
      <c r="B15" s="16">
        <f>B16+B20</f>
        <v>8949</v>
      </c>
      <c r="C15" s="16">
        <f>C16+C20</f>
        <v>9382</v>
      </c>
      <c r="D15" s="16">
        <f t="shared" si="0"/>
        <v>18331</v>
      </c>
    </row>
    <row r="16" spans="1:4" ht="12">
      <c r="A16" s="22" t="s">
        <v>20</v>
      </c>
      <c r="B16" s="6">
        <f>B17+B18+B19</f>
        <v>4503</v>
      </c>
      <c r="C16" s="6">
        <f>C17+C18+C19</f>
        <v>1666</v>
      </c>
      <c r="D16" s="16">
        <f t="shared" si="0"/>
        <v>6169</v>
      </c>
    </row>
    <row r="17" spans="1:4" ht="12">
      <c r="A17" s="5" t="s">
        <v>21</v>
      </c>
      <c r="B17" s="6">
        <f>2684+1295</f>
        <v>3979</v>
      </c>
      <c r="C17" s="6">
        <v>1128</v>
      </c>
      <c r="D17" s="16">
        <f t="shared" si="0"/>
        <v>5107</v>
      </c>
    </row>
    <row r="18" spans="1:4" ht="12">
      <c r="A18" s="5" t="s">
        <v>6</v>
      </c>
      <c r="B18" s="6">
        <v>228</v>
      </c>
      <c r="C18" s="6">
        <v>242</v>
      </c>
      <c r="D18" s="16">
        <f t="shared" si="0"/>
        <v>470</v>
      </c>
    </row>
    <row r="19" spans="1:4" ht="12">
      <c r="A19" s="5" t="s">
        <v>22</v>
      </c>
      <c r="B19" s="6">
        <v>296</v>
      </c>
      <c r="C19" s="6">
        <v>296</v>
      </c>
      <c r="D19" s="16">
        <f t="shared" si="0"/>
        <v>592</v>
      </c>
    </row>
    <row r="20" spans="1:4" ht="12">
      <c r="A20" s="22" t="s">
        <v>23</v>
      </c>
      <c r="B20" s="6">
        <f>B21+B22</f>
        <v>4446</v>
      </c>
      <c r="C20" s="6">
        <f>C21+C22</f>
        <v>7716</v>
      </c>
      <c r="D20" s="16">
        <f t="shared" si="0"/>
        <v>12162</v>
      </c>
    </row>
    <row r="21" spans="1:4" ht="12">
      <c r="A21" s="5" t="s">
        <v>7</v>
      </c>
      <c r="B21" s="6">
        <v>3804</v>
      </c>
      <c r="C21" s="6">
        <v>7034</v>
      </c>
      <c r="D21" s="16">
        <f t="shared" si="0"/>
        <v>10838</v>
      </c>
    </row>
    <row r="22" spans="1:4" ht="12">
      <c r="A22" s="5" t="s">
        <v>8</v>
      </c>
      <c r="B22" s="6">
        <v>642</v>
      </c>
      <c r="C22" s="6">
        <v>682</v>
      </c>
      <c r="D22" s="16">
        <f t="shared" si="0"/>
        <v>1324</v>
      </c>
    </row>
    <row r="23" spans="1:4" ht="12">
      <c r="A23" s="4" t="s">
        <v>9</v>
      </c>
      <c r="B23" s="16">
        <v>967</v>
      </c>
      <c r="C23" s="16">
        <v>1512</v>
      </c>
      <c r="D23" s="16">
        <f t="shared" si="0"/>
        <v>2479</v>
      </c>
    </row>
    <row r="24" spans="1:4" ht="12">
      <c r="A24" s="4" t="s">
        <v>29</v>
      </c>
      <c r="B24" s="16">
        <v>1356</v>
      </c>
      <c r="C24" s="16">
        <v>1492</v>
      </c>
      <c r="D24" s="16">
        <f t="shared" si="0"/>
        <v>2848</v>
      </c>
    </row>
    <row r="25" spans="1:4" ht="12">
      <c r="A25" s="4" t="s">
        <v>10</v>
      </c>
      <c r="B25" s="16">
        <f>B12+B14+B15+B23+B24</f>
        <v>11999</v>
      </c>
      <c r="C25" s="16">
        <f>C12+C14+C15+C23+C24</f>
        <v>13199</v>
      </c>
      <c r="D25" s="16">
        <f t="shared" si="0"/>
        <v>25198</v>
      </c>
    </row>
    <row r="26" spans="1:4" ht="12">
      <c r="A26" s="4" t="s">
        <v>24</v>
      </c>
      <c r="B26" s="16">
        <f>B25*1.18</f>
        <v>14158.82</v>
      </c>
      <c r="C26" s="16">
        <f>C25*1.18</f>
        <v>15574.82</v>
      </c>
      <c r="D26" s="16">
        <f t="shared" si="0"/>
        <v>29733.64</v>
      </c>
    </row>
    <row r="27" spans="1:4" ht="12">
      <c r="A27" s="25"/>
      <c r="B27" s="24"/>
      <c r="C27" s="24"/>
      <c r="D27" s="24"/>
    </row>
    <row r="28" spans="1:4" ht="12" hidden="1">
      <c r="A28" s="23" t="s">
        <v>25</v>
      </c>
      <c r="B28" s="24"/>
      <c r="C28" s="24"/>
      <c r="D28" s="24"/>
    </row>
    <row r="29" spans="1:4" ht="12" hidden="1">
      <c r="A29" s="23" t="s">
        <v>26</v>
      </c>
      <c r="B29" s="24"/>
      <c r="C29" s="24"/>
      <c r="D29" s="24"/>
    </row>
    <row r="30" spans="1:4" ht="12" hidden="1">
      <c r="A30" s="23"/>
      <c r="B30" s="24"/>
      <c r="C30" s="24"/>
      <c r="D30" s="24"/>
    </row>
    <row r="31" spans="1:4" ht="12" hidden="1">
      <c r="A31" s="23" t="s">
        <v>27</v>
      </c>
      <c r="B31" s="24"/>
      <c r="C31" s="24"/>
      <c r="D31" s="24"/>
    </row>
    <row r="32" spans="1:4" ht="12" hidden="1">
      <c r="A32" s="23" t="s">
        <v>28</v>
      </c>
      <c r="B32" s="24"/>
      <c r="C32" s="24"/>
      <c r="D32" s="24"/>
    </row>
    <row r="33" spans="1:4" ht="12" hidden="1">
      <c r="A33" s="23"/>
      <c r="B33" s="26"/>
      <c r="C33" s="26"/>
      <c r="D33" s="26"/>
    </row>
    <row r="34" spans="1:4" ht="12" hidden="1">
      <c r="A34" s="23"/>
      <c r="B34" s="26"/>
      <c r="C34" s="26"/>
      <c r="D34" s="26"/>
    </row>
    <row r="35" spans="1:4" ht="12" hidden="1">
      <c r="A35" s="23"/>
      <c r="B35" s="26"/>
      <c r="C35" s="26"/>
      <c r="D35" s="26"/>
    </row>
    <row r="36" ht="12" hidden="1"/>
    <row r="37" ht="12" hidden="1"/>
    <row r="38" ht="12" hidden="1"/>
    <row r="39" ht="12" hidden="1"/>
  </sheetData>
  <autoFilter ref="B1:B39"/>
  <printOptions/>
  <pageMargins left="0" right="0" top="0.07874015748031496" bottom="0" header="0.5118110236220472" footer="0.2362204724409449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cp:lastPrinted>2012-07-24T08:59:28Z</cp:lastPrinted>
  <dcterms:created xsi:type="dcterms:W3CDTF">2012-02-29T04:45:29Z</dcterms:created>
  <dcterms:modified xsi:type="dcterms:W3CDTF">2012-07-24T09:47:32Z</dcterms:modified>
  <cp:category/>
  <cp:version/>
  <cp:contentType/>
  <cp:contentStatus/>
</cp:coreProperties>
</file>