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50 лет 16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<sst xmlns="http://schemas.openxmlformats.org/spreadsheetml/2006/main" count="38" uniqueCount="38">
  <si>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</si>
  <si>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</si>
  <si>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</si>
  <si>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</si>
  <si>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Ожидаемое начисление за рекламу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</si>
  <si>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</si>
  <si>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</si>
  <si>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</si>
  <si>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</si>
  <si>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</si>
  <si>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</si>
  <si>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</si>
  <si>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</si>
  <si>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</si>
  <si>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</si>
  <si>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</si>
  <si>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</si>
  <si>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</si>
  <si>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</si>
  <si>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</si>
  <si>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</si>
  <si>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</si>
  <si>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</si>
  <si>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</si>
  <si>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</si>
  <si>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</si>
  <si>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</si>
  <si>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</si>
  <si>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</si>
  <si>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</si>
  <si>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</si>
  <si>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</si>
  <si>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</si>
  <si>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</si>
  <si>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</si>
  <si>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</si>
  <si>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Ремонт водосточных труб</t>
  </si>
  <si>
    <t>50 лет СССР, 16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</si>
</sst>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9" fillId="0" borderId="10" xfId="53" applyNumberFormat="1" applyFont="1" applyFill="1" applyBorder="1" applyAlignment="1">
      <alignment horizontal="center"/>
      <protection/>
    </xf>
    <xf numFmtId="1" fontId="0" fillId="0" borderId="11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0" fontId="23" fillId="0" borderId="10" xfId="53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center"/>
      <protection/>
    </xf>
    <xf numFmtId="1" fontId="23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0" fontId="20" fillId="0" borderId="0" xfId="53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center"/>
      <protection/>
    </xf>
    <xf numFmtId="1" fontId="0" fillId="0" borderId="0" xfId="53" applyNumberFormat="1" applyFont="1" applyFill="1" applyBorder="1" applyAlignment="1">
      <alignment horizontal="center"/>
      <protection/>
    </xf>
    <xf numFmtId="0" fontId="23" fillId="0" borderId="0" xfId="53" applyFont="1" applyFill="1" applyBorder="1" applyAlignment="1">
      <alignment horizontal="center"/>
      <protection/>
    </xf>
    <xf numFmtId="1" fontId="18" fillId="0" borderId="0" xfId="53" applyNumberFormat="1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41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54.57421875" style="23" customWidth="1"/>
    <col min="2" max="2" width="13.00390625" style="1" customWidth="1"/>
    <col min="3" max="3" width="13.28125" style="1" customWidth="1"/>
    <col min="4" max="5" width="12.7109375" style="2" customWidth="1"/>
    <col min="6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20</v>
      </c>
    </row>
    <row r="3" ht="12.75" customHeight="1">
      <c r="A3" s="6" t="s">
        <v>37</v>
      </c>
    </row>
    <row r="5" ht="12.75">
      <c r="A5" s="6"/>
    </row>
    <row r="6" spans="1:5" ht="12.75">
      <c r="A6" s="7" t="s">
        <v>1</v>
      </c>
      <c r="B6" s="8" t="s">
        <v>26</v>
      </c>
      <c r="C6" s="8" t="s">
        <v>27</v>
      </c>
      <c r="D6" s="8" t="s">
        <v>33</v>
      </c>
      <c r="E6" s="32"/>
    </row>
    <row r="7" spans="1:5" ht="12.75">
      <c r="A7" s="9" t="s">
        <v>2</v>
      </c>
      <c r="B7" s="27">
        <v>160956</v>
      </c>
      <c r="C7" s="27">
        <v>177052</v>
      </c>
      <c r="D7" s="27">
        <v>338008</v>
      </c>
      <c r="E7" s="33"/>
    </row>
    <row r="8" spans="1:5" ht="12.75">
      <c r="A8" s="9" t="s">
        <v>3</v>
      </c>
      <c r="B8" s="14">
        <v>14760</v>
      </c>
      <c r="C8" s="14">
        <v>16236</v>
      </c>
      <c r="D8" s="14">
        <v>30996</v>
      </c>
      <c r="E8" s="34"/>
    </row>
    <row r="9" spans="1:5" ht="12.75">
      <c r="A9" s="9" t="s">
        <v>4</v>
      </c>
      <c r="B9" s="14">
        <v>1238</v>
      </c>
      <c r="C9" s="14">
        <v>1238</v>
      </c>
      <c r="D9" s="14">
        <v>2476</v>
      </c>
      <c r="E9" s="34"/>
    </row>
    <row r="10" spans="1:5" ht="12.75">
      <c r="A10" s="7" t="s">
        <v>5</v>
      </c>
      <c r="B10" s="8"/>
      <c r="C10" s="8"/>
      <c r="D10" s="8"/>
      <c r="E10" s="32"/>
    </row>
    <row r="11" spans="1:5" ht="12.75">
      <c r="A11" s="11" t="s">
        <v>35</v>
      </c>
      <c r="B11" s="28"/>
      <c r="C11" s="28"/>
      <c r="D11" s="26"/>
      <c r="E11" s="35"/>
    </row>
    <row r="12" spans="1:5" ht="12.75">
      <c r="A12" s="12" t="s">
        <v>6</v>
      </c>
      <c r="B12" s="10">
        <f>SUM(B13:B16)</f>
        <v>11089</v>
      </c>
      <c r="C12" s="10">
        <f>SUM(C13:C16)</f>
        <v>18159</v>
      </c>
      <c r="D12" s="10">
        <f>SUM(D13:D16)</f>
        <v>29248</v>
      </c>
      <c r="E12" s="36"/>
    </row>
    <row r="13" spans="1:5" ht="12.75">
      <c r="A13" s="13" t="s">
        <v>36</v>
      </c>
      <c r="B13" s="29"/>
      <c r="C13" s="29">
        <v>6026</v>
      </c>
      <c r="D13" s="14">
        <v>6026</v>
      </c>
      <c r="E13" s="34"/>
    </row>
    <row r="14" spans="1:5" ht="12.75">
      <c r="A14" s="30" t="s">
        <v>28</v>
      </c>
      <c r="B14" s="29">
        <v>4266</v>
      </c>
      <c r="C14" s="29">
        <v>4692</v>
      </c>
      <c r="D14" s="14">
        <v>8958</v>
      </c>
      <c r="E14" s="34"/>
    </row>
    <row r="15" spans="1:5" ht="12.75">
      <c r="A15" s="15" t="s">
        <v>8</v>
      </c>
      <c r="B15" s="14">
        <v>636</v>
      </c>
      <c r="C15" s="14">
        <v>636</v>
      </c>
      <c r="D15" s="14">
        <v>1272</v>
      </c>
      <c r="E15" s="34"/>
    </row>
    <row r="16" spans="1:5" ht="12.75">
      <c r="A16" s="15" t="s">
        <v>7</v>
      </c>
      <c r="B16" s="29">
        <v>6187</v>
      </c>
      <c r="C16" s="29">
        <v>6805</v>
      </c>
      <c r="D16" s="14">
        <v>12992</v>
      </c>
      <c r="E16" s="34"/>
    </row>
    <row r="17" spans="1:5" ht="27.75" customHeight="1">
      <c r="A17" s="16" t="s">
        <v>9</v>
      </c>
      <c r="B17" s="10">
        <v>12970</v>
      </c>
      <c r="C17" s="10">
        <v>13973</v>
      </c>
      <c r="D17" s="10">
        <v>26943</v>
      </c>
      <c r="E17" s="36"/>
    </row>
    <row r="18" spans="1:5" ht="25.5">
      <c r="A18" s="17" t="s">
        <v>10</v>
      </c>
      <c r="B18" s="10">
        <f>B19+B25</f>
        <v>46723</v>
      </c>
      <c r="C18" s="10">
        <f>C19+C25</f>
        <v>50966</v>
      </c>
      <c r="D18" s="10">
        <f>D19+D25</f>
        <v>97689</v>
      </c>
      <c r="E18" s="36"/>
    </row>
    <row r="19" spans="1:5" ht="12.75">
      <c r="A19" s="18" t="s">
        <v>11</v>
      </c>
      <c r="B19" s="14">
        <f>SUM(B20:B24)</f>
        <v>13606</v>
      </c>
      <c r="C19" s="14">
        <f>SUM(C20:C24)</f>
        <v>14721</v>
      </c>
      <c r="D19" s="14">
        <f aca="true" t="shared" si="0" ref="D19:D27">B19+C19</f>
        <v>28327</v>
      </c>
      <c r="E19" s="34"/>
    </row>
    <row r="20" spans="1:5" ht="12.75">
      <c r="A20" s="13" t="s">
        <v>12</v>
      </c>
      <c r="B20" s="14">
        <v>9954</v>
      </c>
      <c r="C20" s="14">
        <v>10949</v>
      </c>
      <c r="D20" s="14">
        <f t="shared" si="0"/>
        <v>20903</v>
      </c>
      <c r="E20" s="34"/>
    </row>
    <row r="21" spans="1:5" ht="12.75">
      <c r="A21" s="15" t="s">
        <v>13</v>
      </c>
      <c r="B21" s="14">
        <v>909</v>
      </c>
      <c r="C21" s="14">
        <v>966</v>
      </c>
      <c r="D21" s="14">
        <f t="shared" si="0"/>
        <v>1875</v>
      </c>
      <c r="E21" s="34"/>
    </row>
    <row r="22" spans="1:5" ht="12.75">
      <c r="A22" s="13" t="s">
        <v>14</v>
      </c>
      <c r="B22" s="14">
        <v>999</v>
      </c>
      <c r="C22" s="14">
        <v>1062</v>
      </c>
      <c r="D22" s="14">
        <f t="shared" si="0"/>
        <v>2061</v>
      </c>
      <c r="E22" s="34"/>
    </row>
    <row r="23" spans="1:5" ht="12.75">
      <c r="A23" s="20" t="s">
        <v>15</v>
      </c>
      <c r="B23" s="14">
        <v>1744</v>
      </c>
      <c r="C23" s="14">
        <v>1744</v>
      </c>
      <c r="D23" s="14">
        <f t="shared" si="0"/>
        <v>3488</v>
      </c>
      <c r="E23" s="34"/>
    </row>
    <row r="24" spans="1:5" ht="12.75" hidden="1">
      <c r="A24" s="21" t="s">
        <v>16</v>
      </c>
      <c r="B24" s="10"/>
      <c r="C24" s="10"/>
      <c r="D24" s="14">
        <f t="shared" si="0"/>
        <v>0</v>
      </c>
      <c r="E24" s="34"/>
    </row>
    <row r="25" spans="1:5" ht="12.75">
      <c r="A25" s="18" t="s">
        <v>17</v>
      </c>
      <c r="B25" s="14">
        <f>SUM(B26:B27)</f>
        <v>33117</v>
      </c>
      <c r="C25" s="14">
        <f>SUM(C26:C27)</f>
        <v>36245</v>
      </c>
      <c r="D25" s="14">
        <f t="shared" si="0"/>
        <v>69362</v>
      </c>
      <c r="E25" s="34"/>
    </row>
    <row r="26" spans="1:5" ht="12.75">
      <c r="A26" s="13" t="s">
        <v>21</v>
      </c>
      <c r="B26" s="19">
        <v>28187</v>
      </c>
      <c r="C26" s="19">
        <v>31005</v>
      </c>
      <c r="D26" s="14">
        <f t="shared" si="0"/>
        <v>59192</v>
      </c>
      <c r="E26" s="34"/>
    </row>
    <row r="27" spans="1:5" ht="12.75">
      <c r="A27" s="13" t="s">
        <v>22</v>
      </c>
      <c r="B27" s="14">
        <v>4930</v>
      </c>
      <c r="C27" s="14">
        <v>5240</v>
      </c>
      <c r="D27" s="14">
        <f t="shared" si="0"/>
        <v>10170</v>
      </c>
      <c r="E27" s="34"/>
    </row>
    <row r="28" spans="1:5" ht="12.75">
      <c r="A28" s="22" t="s">
        <v>18</v>
      </c>
      <c r="B28" s="10">
        <v>7282</v>
      </c>
      <c r="C28" s="10">
        <v>7935</v>
      </c>
      <c r="D28" s="10">
        <f>C28+B28</f>
        <v>15217</v>
      </c>
      <c r="E28" s="36"/>
    </row>
    <row r="29" spans="1:5" ht="25.5" customHeight="1">
      <c r="A29" s="25" t="s">
        <v>23</v>
      </c>
      <c r="B29" s="10">
        <v>16914</v>
      </c>
      <c r="C29" s="10">
        <v>18605</v>
      </c>
      <c r="D29" s="10">
        <f>B29+C29</f>
        <v>35519</v>
      </c>
      <c r="E29" s="36"/>
    </row>
    <row r="30" spans="1:5" ht="12.75">
      <c r="A30" s="11" t="s">
        <v>25</v>
      </c>
      <c r="B30" s="10">
        <f>B12+B17+B18+B28+B29</f>
        <v>94978</v>
      </c>
      <c r="C30" s="10">
        <f>C12+C17+C18+C28+C29</f>
        <v>109638</v>
      </c>
      <c r="D30" s="10">
        <f>B30+C30</f>
        <v>204616</v>
      </c>
      <c r="E30" s="36"/>
    </row>
    <row r="31" spans="1:5" ht="12.75">
      <c r="A31" s="13" t="s">
        <v>34</v>
      </c>
      <c r="B31" s="10">
        <v>2517</v>
      </c>
      <c r="C31" s="10">
        <v>2744</v>
      </c>
      <c r="D31" s="10">
        <v>5261</v>
      </c>
      <c r="E31" s="36"/>
    </row>
    <row r="32" spans="1:5" ht="12.75">
      <c r="A32" s="11" t="s">
        <v>29</v>
      </c>
      <c r="B32" s="10">
        <f>B31+B30</f>
        <v>97495</v>
      </c>
      <c r="C32" s="10">
        <f>C31+C30</f>
        <v>112382</v>
      </c>
      <c r="D32" s="10">
        <f>B32+C32</f>
        <v>209877</v>
      </c>
      <c r="E32" s="36"/>
    </row>
    <row r="33" spans="1:5" ht="12.75">
      <c r="A33" s="11" t="s">
        <v>32</v>
      </c>
      <c r="B33" s="10">
        <f>B32*1.18</f>
        <v>115044.09999999999</v>
      </c>
      <c r="C33" s="10">
        <f>C32*1.18</f>
        <v>132610.75999999998</v>
      </c>
      <c r="D33" s="10">
        <f>B33+C33</f>
        <v>247654.86</v>
      </c>
      <c r="E33" s="36"/>
    </row>
    <row r="34" spans="2:3" ht="12.75">
      <c r="B34" s="24"/>
      <c r="C34" s="24"/>
    </row>
    <row r="35" spans="1:3" ht="12.75">
      <c r="A35" s="2"/>
      <c r="B35" s="2"/>
      <c r="C35" s="2"/>
    </row>
    <row r="36" spans="2:5" ht="12.75">
      <c r="B36" s="31"/>
      <c r="C36" s="31"/>
      <c r="D36" s="31"/>
      <c r="E36" s="31"/>
    </row>
    <row r="37" ht="12.75">
      <c r="A37" s="23" t="s">
        <v>19</v>
      </c>
    </row>
    <row r="38" ht="12.75">
      <c r="A38" s="23" t="s">
        <v>24</v>
      </c>
    </row>
    <row r="40" spans="1:5" ht="16.5" customHeight="1">
      <c r="A40" s="23" t="s">
        <v>30</v>
      </c>
      <c r="B40" s="23"/>
      <c r="C40" s="23"/>
      <c r="D40" s="23"/>
      <c r="E40" s="23"/>
    </row>
    <row r="41" ht="12.75">
      <c r="A41" s="23" t="s">
        <v>31</v>
      </c>
    </row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2012-07-06T04:53:59Z</dcterms:modified>
  <cp:category/>
  <cp:version/>
  <cp:contentType/>
  <cp:contentStatus/>
</cp:coreProperties>
</file>