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Р.Зорге 36-2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<sst xmlns="http://schemas.openxmlformats.org/spreadsheetml/2006/main" count="40" uniqueCount="40">
  <si>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СМЕТА</t>
  </si>
  <si>
    <t>Статьи доходов</t>
  </si>
  <si>
    <t xml:space="preserve">Ожидаемое начисление населению </t>
  </si>
  <si>
    <t>Ожидаемое начисление арендаторам</t>
  </si>
  <si>
    <t>Статьи расходов</t>
  </si>
  <si>
    <t>1. Расходы по текущему ремонту и набору работ:</t>
  </si>
  <si>
    <t>Подготовка к отопительному сезону</t>
  </si>
  <si>
    <t>Внешнее благоустройство</t>
  </si>
  <si>
    <t>Установка, поверка прибора учета</t>
  </si>
  <si>
    <t>Обслуживание насосной станции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</si>
  <si>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</si>
  <si>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</si>
  <si>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</si>
  <si>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</si>
  <si>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</si>
  <si>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</si>
  <si>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Затраты по содержанию лифтов</t>
  </si>
  <si>
    <t xml:space="preserve"> 3.2. Услуги жилищных предприятий:</t>
  </si>
  <si>
    <t>Уборка мусоропровода</t>
  </si>
  <si>
    <t>Уборка лестничных клеток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</si>
  <si>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</si>
  <si>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</si>
  <si>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</si>
  <si>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</si>
  <si>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</si>
  <si>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</si>
  <si>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</si>
  <si>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</si>
  <si>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</si>
  <si>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</si>
  <si>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Очистка кровли, козырьков от снега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</si>
  <si>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</si>
  <si>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</si>
  <si>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</si>
  <si>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</si>
  <si>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</si>
  <si>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</si>
  <si>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</si>
  <si>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>Р.Зорге,36/2</t>
  </si>
  <si>
    <t>Ремонт клапана мусоропровода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</si>
</sst>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  <numFmt numFmtId="190" formatCode="_-* #,##0.0_р_._-;\-* #,##0.0_р_._-;_-* &quot;-&quot;??_р_._-;_-@_-"/>
    <numFmt numFmtId="191" formatCode="_-* #,##0_р_._-;\-* #,##0_р_._-;_-* &quot;-&quot;??_р_.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horizontal="left" vertical="top"/>
      <protection/>
    </xf>
    <xf numFmtId="1" fontId="0" fillId="0" borderId="11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0" fillId="0" borderId="0" xfId="53" applyNumberFormat="1" applyFont="1" applyFill="1">
      <alignment/>
      <protection/>
    </xf>
    <xf numFmtId="191" fontId="0" fillId="0" borderId="10" xfId="60" applyNumberFormat="1" applyFont="1" applyFill="1" applyBorder="1" applyAlignment="1">
      <alignment horizontal="center"/>
    </xf>
    <xf numFmtId="191" fontId="0" fillId="0" borderId="0" xfId="53" applyNumberFormat="1" applyFont="1">
      <alignment/>
      <protection/>
    </xf>
    <xf numFmtId="191" fontId="18" fillId="0" borderId="10" xfId="6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43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54.57421875" style="22" customWidth="1"/>
    <col min="2" max="2" width="13.00390625" style="1" customWidth="1"/>
    <col min="3" max="3" width="13.28125" style="1" customWidth="1"/>
    <col min="4" max="4" width="12.7109375" style="2" customWidth="1"/>
    <col min="5" max="5" width="13.140625" style="2" customWidth="1"/>
    <col min="6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22</v>
      </c>
    </row>
    <row r="3" ht="12.75" customHeight="1">
      <c r="A3" s="6" t="s">
        <v>38</v>
      </c>
    </row>
    <row r="5" ht="12.75">
      <c r="A5" s="6"/>
    </row>
    <row r="6" spans="1:4" ht="12.75">
      <c r="A6" s="7" t="s">
        <v>1</v>
      </c>
      <c r="B6" s="8" t="s">
        <v>28</v>
      </c>
      <c r="C6" s="8" t="s">
        <v>29</v>
      </c>
      <c r="D6" s="8" t="s">
        <v>35</v>
      </c>
    </row>
    <row r="7" spans="1:5" ht="12.75">
      <c r="A7" s="9" t="s">
        <v>2</v>
      </c>
      <c r="B7" s="28">
        <v>232119</v>
      </c>
      <c r="C7" s="28">
        <v>255331</v>
      </c>
      <c r="D7" s="28">
        <f>SUM(B7:C7)</f>
        <v>487450</v>
      </c>
      <c r="E7" s="29"/>
    </row>
    <row r="8" spans="1:5" ht="12.75">
      <c r="A8" s="9" t="s">
        <v>3</v>
      </c>
      <c r="B8" s="28">
        <v>75</v>
      </c>
      <c r="C8" s="28">
        <v>75</v>
      </c>
      <c r="D8" s="28">
        <f>SUM(B8:C8)</f>
        <v>150</v>
      </c>
      <c r="E8" s="29"/>
    </row>
    <row r="9" spans="1:5" ht="12.75">
      <c r="A9" s="7" t="s">
        <v>4</v>
      </c>
      <c r="B9" s="8"/>
      <c r="C9" s="8"/>
      <c r="D9" s="28"/>
      <c r="E9" s="29"/>
    </row>
    <row r="10" spans="1:5" ht="12.75">
      <c r="A10" s="11" t="s">
        <v>37</v>
      </c>
      <c r="B10" s="31">
        <v>-41401</v>
      </c>
      <c r="C10" s="31">
        <v>-41401</v>
      </c>
      <c r="D10" s="30">
        <f>SUM(B10:C10)</f>
        <v>-82802</v>
      </c>
      <c r="E10" s="29"/>
    </row>
    <row r="11" spans="1:5" ht="12.75">
      <c r="A11" s="12" t="s">
        <v>5</v>
      </c>
      <c r="B11" s="10">
        <f>SUM(B12:B16)</f>
        <v>24126</v>
      </c>
      <c r="C11" s="10">
        <f>SUM(C12:C17)</f>
        <v>33515</v>
      </c>
      <c r="D11" s="10">
        <f>SUM(D12:D17)</f>
        <v>57641</v>
      </c>
      <c r="E11" s="29"/>
    </row>
    <row r="12" spans="1:5" ht="12.75">
      <c r="A12" s="26" t="s">
        <v>30</v>
      </c>
      <c r="B12" s="25">
        <v>321</v>
      </c>
      <c r="C12" s="25">
        <v>353</v>
      </c>
      <c r="D12" s="14">
        <f aca="true" t="shared" si="0" ref="D12:D18">SUM(B12:C12)</f>
        <v>674</v>
      </c>
      <c r="E12" s="29"/>
    </row>
    <row r="13" spans="1:5" ht="12.75">
      <c r="A13" s="15" t="s">
        <v>8</v>
      </c>
      <c r="B13" s="14">
        <v>636</v>
      </c>
      <c r="C13" s="14">
        <v>636</v>
      </c>
      <c r="D13" s="14">
        <f t="shared" si="0"/>
        <v>1272</v>
      </c>
      <c r="E13" s="29"/>
    </row>
    <row r="14" spans="1:5" ht="12.75">
      <c r="A14" s="15" t="s">
        <v>6</v>
      </c>
      <c r="B14" s="25">
        <v>5007</v>
      </c>
      <c r="C14" s="25">
        <v>7850</v>
      </c>
      <c r="D14" s="14">
        <f t="shared" si="0"/>
        <v>12857</v>
      </c>
      <c r="E14" s="29"/>
    </row>
    <row r="15" spans="1:5" ht="12.75">
      <c r="A15" s="15" t="s">
        <v>7</v>
      </c>
      <c r="B15" s="14">
        <v>6727</v>
      </c>
      <c r="C15" s="14">
        <v>7400</v>
      </c>
      <c r="D15" s="14">
        <f t="shared" si="0"/>
        <v>14127</v>
      </c>
      <c r="E15" s="29"/>
    </row>
    <row r="16" spans="1:5" ht="12.75">
      <c r="A16" s="15" t="s">
        <v>9</v>
      </c>
      <c r="B16" s="14">
        <v>11435</v>
      </c>
      <c r="C16" s="14">
        <v>11435</v>
      </c>
      <c r="D16" s="14">
        <f t="shared" si="0"/>
        <v>22870</v>
      </c>
      <c r="E16" s="29"/>
    </row>
    <row r="17" spans="1:5" ht="12.75">
      <c r="A17" s="15" t="s">
        <v>39</v>
      </c>
      <c r="B17" s="14"/>
      <c r="C17" s="14">
        <v>5841</v>
      </c>
      <c r="D17" s="14">
        <f t="shared" si="0"/>
        <v>5841</v>
      </c>
      <c r="E17" s="29"/>
    </row>
    <row r="18" spans="1:5" ht="27.75" customHeight="1">
      <c r="A18" s="16" t="s">
        <v>10</v>
      </c>
      <c r="B18" s="10">
        <v>8997</v>
      </c>
      <c r="C18" s="10">
        <v>9628</v>
      </c>
      <c r="D18" s="10">
        <f t="shared" si="0"/>
        <v>18625</v>
      </c>
      <c r="E18" s="29"/>
    </row>
    <row r="19" spans="1:5" ht="25.5">
      <c r="A19" s="17" t="s">
        <v>11</v>
      </c>
      <c r="B19" s="10">
        <f>B20+B25</f>
        <v>90565</v>
      </c>
      <c r="C19" s="10">
        <f>C20+C25</f>
        <v>96587</v>
      </c>
      <c r="D19" s="10">
        <f>D20+D25</f>
        <v>187152</v>
      </c>
      <c r="E19" s="29"/>
    </row>
    <row r="20" spans="1:5" ht="12.75">
      <c r="A20" s="18" t="s">
        <v>12</v>
      </c>
      <c r="B20" s="14">
        <f>SUM(B21:B24)</f>
        <v>38783</v>
      </c>
      <c r="C20" s="14">
        <f>SUM(C21:C24)</f>
        <v>39792</v>
      </c>
      <c r="D20" s="14">
        <f aca="true" t="shared" si="1" ref="D20:D29">B20+C20</f>
        <v>78575</v>
      </c>
      <c r="E20" s="29"/>
    </row>
    <row r="21" spans="1:5" ht="12.75">
      <c r="A21" s="13" t="s">
        <v>13</v>
      </c>
      <c r="B21" s="14">
        <v>9064</v>
      </c>
      <c r="C21" s="14">
        <v>9970</v>
      </c>
      <c r="D21" s="14">
        <f t="shared" si="1"/>
        <v>19034</v>
      </c>
      <c r="E21" s="29"/>
    </row>
    <row r="22" spans="1:5" ht="12.75">
      <c r="A22" s="15" t="s">
        <v>14</v>
      </c>
      <c r="B22" s="14">
        <v>779</v>
      </c>
      <c r="C22" s="14">
        <v>828</v>
      </c>
      <c r="D22" s="14">
        <f t="shared" si="1"/>
        <v>1607</v>
      </c>
      <c r="E22" s="29"/>
    </row>
    <row r="23" spans="1:5" ht="12.75">
      <c r="A23" s="13" t="s">
        <v>15</v>
      </c>
      <c r="B23" s="14">
        <v>857</v>
      </c>
      <c r="C23" s="14">
        <v>911</v>
      </c>
      <c r="D23" s="14">
        <f t="shared" si="1"/>
        <v>1768</v>
      </c>
      <c r="E23" s="29"/>
    </row>
    <row r="24" spans="1:5" ht="12.75">
      <c r="A24" s="19" t="s">
        <v>16</v>
      </c>
      <c r="B24" s="14">
        <v>28083</v>
      </c>
      <c r="C24" s="14">
        <v>28083</v>
      </c>
      <c r="D24" s="14">
        <f t="shared" si="1"/>
        <v>56166</v>
      </c>
      <c r="E24" s="29"/>
    </row>
    <row r="25" spans="1:5" ht="12.75">
      <c r="A25" s="18" t="s">
        <v>17</v>
      </c>
      <c r="B25" s="14">
        <f>SUM(B26:B29)</f>
        <v>51782</v>
      </c>
      <c r="C25" s="14">
        <f>SUM(C26:C29)</f>
        <v>56795</v>
      </c>
      <c r="D25" s="14">
        <f t="shared" si="1"/>
        <v>108577</v>
      </c>
      <c r="E25" s="29"/>
    </row>
    <row r="26" spans="1:5" ht="12.75">
      <c r="A26" s="13" t="s">
        <v>23</v>
      </c>
      <c r="B26" s="14">
        <v>15331</v>
      </c>
      <c r="C26" s="14">
        <v>16864</v>
      </c>
      <c r="D26" s="14">
        <f t="shared" si="1"/>
        <v>32195</v>
      </c>
      <c r="E26" s="29"/>
    </row>
    <row r="27" spans="1:5" ht="12.75">
      <c r="A27" s="13" t="s">
        <v>18</v>
      </c>
      <c r="B27" s="14">
        <v>19234</v>
      </c>
      <c r="C27" s="14">
        <v>21158</v>
      </c>
      <c r="D27" s="14">
        <f t="shared" si="1"/>
        <v>40392</v>
      </c>
      <c r="E27" s="29"/>
    </row>
    <row r="28" spans="1:5" ht="12.75">
      <c r="A28" s="20" t="s">
        <v>19</v>
      </c>
      <c r="B28" s="14">
        <v>12728</v>
      </c>
      <c r="C28" s="14">
        <v>14001</v>
      </c>
      <c r="D28" s="14">
        <f t="shared" si="1"/>
        <v>26729</v>
      </c>
      <c r="E28" s="29"/>
    </row>
    <row r="29" spans="1:5" ht="12.75">
      <c r="A29" s="13" t="s">
        <v>24</v>
      </c>
      <c r="B29" s="14">
        <v>4489</v>
      </c>
      <c r="C29" s="14">
        <v>4772</v>
      </c>
      <c r="D29" s="14">
        <f t="shared" si="1"/>
        <v>9261</v>
      </c>
      <c r="E29" s="29"/>
    </row>
    <row r="30" spans="1:5" ht="12.75">
      <c r="A30" s="21" t="s">
        <v>20</v>
      </c>
      <c r="B30" s="10">
        <v>9603</v>
      </c>
      <c r="C30" s="10">
        <v>10495</v>
      </c>
      <c r="D30" s="10">
        <f>C30+B30</f>
        <v>20098</v>
      </c>
      <c r="E30" s="29"/>
    </row>
    <row r="31" spans="1:5" ht="25.5" customHeight="1">
      <c r="A31" s="24" t="s">
        <v>25</v>
      </c>
      <c r="B31" s="10">
        <v>24391</v>
      </c>
      <c r="C31" s="10">
        <v>26829</v>
      </c>
      <c r="D31" s="10">
        <f>B31+C31</f>
        <v>51220</v>
      </c>
      <c r="E31" s="29"/>
    </row>
    <row r="32" spans="1:5" ht="12.75">
      <c r="A32" s="11" t="s">
        <v>27</v>
      </c>
      <c r="B32" s="10">
        <f>B11+B18+B19+B30+B31</f>
        <v>157682</v>
      </c>
      <c r="C32" s="10">
        <f>C11+C18+C19+C30+C31</f>
        <v>177054</v>
      </c>
      <c r="D32" s="10">
        <f>B32+C32</f>
        <v>334736</v>
      </c>
      <c r="E32" s="29"/>
    </row>
    <row r="33" spans="1:5" ht="12.75">
      <c r="A33" s="13" t="s">
        <v>36</v>
      </c>
      <c r="B33" s="10">
        <v>4007</v>
      </c>
      <c r="C33" s="10">
        <v>4306</v>
      </c>
      <c r="D33" s="10">
        <v>8313</v>
      </c>
      <c r="E33" s="29"/>
    </row>
    <row r="34" spans="1:5" ht="12.75">
      <c r="A34" s="11" t="s">
        <v>31</v>
      </c>
      <c r="B34" s="10">
        <f>B33+B32</f>
        <v>161689</v>
      </c>
      <c r="C34" s="10">
        <f>C33+C32</f>
        <v>181360</v>
      </c>
      <c r="D34" s="10">
        <f>B34+C34</f>
        <v>343049</v>
      </c>
      <c r="E34" s="29"/>
    </row>
    <row r="35" spans="1:5" ht="12.75">
      <c r="A35" s="11" t="s">
        <v>34</v>
      </c>
      <c r="B35" s="10">
        <f>B34*1.18</f>
        <v>190793.02</v>
      </c>
      <c r="C35" s="10">
        <f>C34*1.18</f>
        <v>214004.8</v>
      </c>
      <c r="D35" s="10">
        <f>B35+C35</f>
        <v>404797.81999999995</v>
      </c>
      <c r="E35" s="29"/>
    </row>
    <row r="36" spans="2:3" ht="12.75">
      <c r="B36" s="23"/>
      <c r="C36" s="23"/>
    </row>
    <row r="37" spans="1:3" ht="12.75">
      <c r="A37" s="2"/>
      <c r="B37" s="2"/>
      <c r="C37" s="2"/>
    </row>
    <row r="38" spans="2:4" ht="12.75">
      <c r="B38" s="27"/>
      <c r="C38" s="27"/>
      <c r="D38" s="27"/>
    </row>
    <row r="39" ht="12.75">
      <c r="A39" s="22" t="s">
        <v>21</v>
      </c>
    </row>
    <row r="40" ht="12.75">
      <c r="A40" s="22" t="s">
        <v>26</v>
      </c>
    </row>
    <row r="42" spans="1:4" ht="16.5" customHeight="1">
      <c r="A42" s="22" t="s">
        <v>32</v>
      </c>
      <c r="B42" s="22"/>
      <c r="C42" s="22"/>
      <c r="D42" s="22"/>
    </row>
    <row r="43" ht="12.75">
      <c r="A43" s="22" t="s">
        <v>33</v>
      </c>
    </row>
  </sheetData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2011-11-29T04:41:42Z</dcterms:created>
  <dcterms:modified xsi:type="dcterms:W3CDTF">2012-03-21T09:03:51Z</dcterms:modified>
  <cp:category/>
  <cp:version/>
  <cp:contentType/>
  <cp:contentStatus/>
</cp:coreProperties>
</file>