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<sst xmlns="http://schemas.openxmlformats.org/spreadsheetml/2006/main" count="45" uniqueCount="43">
  <si>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СМЕТА</t>
  </si>
  <si>
    <t>Статьи доходов</t>
  </si>
  <si>
    <t>Ожидаемое начисление арендаторам</t>
  </si>
  <si>
    <t>Статьи расходов</t>
  </si>
  <si>
    <t>Ремонт лестничной клетки</t>
  </si>
  <si>
    <t>Внешнее благоустройство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</si>
  <si>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</si>
  <si>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</si>
  <si>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</si>
  <si>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</si>
  <si>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Уборка придомовой территории</t>
  </si>
  <si>
    <t>Вывоз крупногабаритного мусора</t>
  </si>
  <si>
    <t>4. Общехозяйственные расходы</t>
  </si>
  <si>
    <t>Утверждена Решением собрания собственников</t>
  </si>
  <si>
    <t>о стоимости работ по содержанию и ремонту общедомового имущества на 2012 год</t>
  </si>
  <si>
    <t>Адрес</t>
  </si>
  <si>
    <t>Ожидаемое начисление населению на 2012 год</t>
  </si>
  <si>
    <t>Итого ожидаемое начисление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</si>
  <si>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</si>
  <si>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</si>
  <si>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</si>
  <si>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</si>
  <si>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</si>
  <si>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</si>
  <si>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</si>
  <si>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</si>
  <si>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</si>
  <si>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 xml:space="preserve">    3.2.Услуги жилищных предприятий:</t>
  </si>
  <si>
    <t>5. Расходы по начислению, сбору платежей и управлениюжилищным фондом</t>
  </si>
  <si>
    <t>Итого себестоимость услуг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</si>
  <si>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</si>
  <si>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</si>
  <si>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</si>
  <si>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Тариф на 1 кв.м. на 2012г.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</si>
  <si>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</si>
  <si>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</si>
  <si>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</si>
  <si>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Айская 75/2</t>
  </si>
  <si>
    <t>всего</t>
  </si>
  <si>
    <t>с 01.01.2012</t>
  </si>
  <si>
    <t>с 01.07.2012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</si>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</sst>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3" fillId="0" borderId="0" xfId="53" applyFont="1">
      <alignment/>
      <protection/>
    </xf>
    <xf numFmtId="0" fontId="20" fillId="0" borderId="10" xfId="53" applyFont="1" applyFill="1" applyBorder="1" applyAlignment="1">
      <alignment horizontal="center"/>
      <protection/>
    </xf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23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left"/>
    </xf>
    <xf numFmtId="1" fontId="21" fillId="0" borderId="0" xfId="0" applyNumberFormat="1" applyFont="1" applyAlignment="1">
      <alignment horizontal="center" wrapText="1"/>
    </xf>
    <xf numFmtId="1" fontId="0" fillId="0" borderId="1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19" fillId="0" borderId="13" xfId="53" applyFont="1" applyFill="1" applyBorder="1" applyAlignment="1">
      <alignment horizontal="center" vertical="center"/>
      <protection/>
    </xf>
    <xf numFmtId="1" fontId="0" fillId="0" borderId="1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4"/>
  <sheetViews>
    <sheetView tabSelected="1" workbookViewId="0" topLeftCell="A4">
      <selection activeCell="B11" sqref="B11"/>
    </sheetView>
  </sheetViews>
  <sheetFormatPr defaultColWidth="9.00390625" defaultRowHeight="12.75"/>
  <cols>
    <col min="1" max="1" width="54.875" style="15" customWidth="1"/>
    <col min="2" max="4" width="12.75390625" style="9" bestFit="1" customWidth="1"/>
    <col min="5" max="16384" width="9.125" style="1" customWidth="1"/>
  </cols>
  <sheetData>
    <row r="1" ht="12.75">
      <c r="A1" s="9"/>
    </row>
    <row r="2" spans="1:4" ht="12.75">
      <c r="A2" s="4" t="s">
        <v>0</v>
      </c>
      <c r="B2" s="4"/>
      <c r="C2" s="4"/>
      <c r="D2" s="4"/>
    </row>
    <row r="3" spans="1:4" ht="25.5" customHeight="1">
      <c r="A3" s="18" t="s">
        <v>14</v>
      </c>
      <c r="B3" s="4"/>
      <c r="C3" s="4"/>
      <c r="D3" s="4"/>
    </row>
    <row r="4" ht="12.75" customHeight="1">
      <c r="A4" s="11"/>
    </row>
    <row r="5" spans="1:4" ht="12.75">
      <c r="A5" s="11" t="s">
        <v>15</v>
      </c>
      <c r="B5" s="24" t="s">
        <v>37</v>
      </c>
      <c r="C5" s="24"/>
      <c r="D5" s="24"/>
    </row>
    <row r="6" spans="1:8" ht="12.75">
      <c r="A6" s="19"/>
      <c r="B6" s="22" t="s">
        <v>38</v>
      </c>
      <c r="C6" s="8" t="s">
        <v>39</v>
      </c>
      <c r="D6" s="3" t="s">
        <v>40</v>
      </c>
      <c r="E6" s="7"/>
      <c r="F6" s="7"/>
      <c r="G6" s="7"/>
      <c r="H6" s="7"/>
    </row>
    <row r="7" spans="1:4" ht="12.75">
      <c r="A7" s="16" t="s">
        <v>1</v>
      </c>
      <c r="B7" s="2" t="s">
        <v>41</v>
      </c>
      <c r="C7" s="2" t="s">
        <v>41</v>
      </c>
      <c r="D7" s="2" t="s">
        <v>41</v>
      </c>
    </row>
    <row r="8" spans="1:4" ht="12.75">
      <c r="A8" s="12" t="s">
        <v>16</v>
      </c>
      <c r="B8" s="10">
        <v>426391.2575999999</v>
      </c>
      <c r="C8" s="10">
        <v>203043.45599999995</v>
      </c>
      <c r="D8" s="10">
        <v>223347.80159999995</v>
      </c>
    </row>
    <row r="9" spans="1:4" ht="12.75">
      <c r="A9" s="12" t="s">
        <v>2</v>
      </c>
      <c r="B9" s="10">
        <v>7425.972</v>
      </c>
      <c r="C9" s="10">
        <v>3712.986</v>
      </c>
      <c r="D9" s="10">
        <v>3712.986</v>
      </c>
    </row>
    <row r="10" spans="1:4" ht="12.75">
      <c r="A10" s="12" t="s">
        <v>17</v>
      </c>
      <c r="B10" s="10">
        <v>433817.2295999999</v>
      </c>
      <c r="C10" s="10">
        <v>206756.44199999995</v>
      </c>
      <c r="D10" s="10">
        <v>227060.78759999995</v>
      </c>
    </row>
    <row r="11" spans="1:4" ht="12.75">
      <c r="A11" s="16" t="s">
        <v>3</v>
      </c>
      <c r="B11" s="6"/>
      <c r="C11" s="6"/>
      <c r="D11" s="6"/>
    </row>
    <row r="12" spans="1:4" ht="12.75">
      <c r="A12" s="12" t="s">
        <v>18</v>
      </c>
      <c r="B12" s="10">
        <v>83933.27474346652</v>
      </c>
      <c r="C12" s="10"/>
      <c r="D12" s="10"/>
    </row>
    <row r="13" spans="1:4" ht="12.75">
      <c r="A13" s="13" t="s">
        <v>19</v>
      </c>
      <c r="B13" s="3">
        <f>C13+D13</f>
        <v>160494.97288135593</v>
      </c>
      <c r="C13" s="3">
        <f>SUM(C14:C19)</f>
        <v>77877.20033898305</v>
      </c>
      <c r="D13" s="3">
        <f>SUM(D14:D19)</f>
        <v>82617.77254237288</v>
      </c>
    </row>
    <row r="14" spans="1:4" ht="12.75">
      <c r="A14" s="12" t="s">
        <v>4</v>
      </c>
      <c r="B14" s="10">
        <v>111998.04288135594</v>
      </c>
      <c r="C14" s="10">
        <v>39028.220338983054</v>
      </c>
      <c r="D14" s="10">
        <v>72969.82254237289</v>
      </c>
    </row>
    <row r="15" spans="1:4" ht="12.75">
      <c r="A15" s="12" t="s">
        <v>20</v>
      </c>
      <c r="B15" s="10">
        <v>901.9906779661018</v>
      </c>
      <c r="C15" s="10"/>
      <c r="D15" s="10">
        <v>901.9</v>
      </c>
    </row>
    <row r="16" spans="1:5" ht="12.75">
      <c r="A16" s="12" t="s">
        <v>21</v>
      </c>
      <c r="B16" s="10">
        <v>10615.58755179817</v>
      </c>
      <c r="C16" s="10">
        <v>8258.74</v>
      </c>
      <c r="D16" s="10">
        <v>2356.85</v>
      </c>
      <c r="E16" s="23"/>
    </row>
    <row r="17" spans="1:4" ht="12.75">
      <c r="A17" s="12" t="s">
        <v>22</v>
      </c>
      <c r="B17" s="10">
        <v>30590.2372881356</v>
      </c>
      <c r="C17" s="10">
        <v>30590.24</v>
      </c>
      <c r="D17" s="10">
        <v>0</v>
      </c>
    </row>
    <row r="18" spans="1:4" ht="12.75">
      <c r="A18" s="12" t="s">
        <v>5</v>
      </c>
      <c r="B18" s="10">
        <v>5117.925254237289</v>
      </c>
      <c r="C18" s="10">
        <v>0</v>
      </c>
      <c r="D18" s="10">
        <v>5118.01</v>
      </c>
    </row>
    <row r="19" spans="1:4" ht="12.75">
      <c r="A19" s="12" t="s">
        <v>23</v>
      </c>
      <c r="B19" s="10">
        <v>1271.1864406779662</v>
      </c>
      <c r="C19" s="10"/>
      <c r="D19" s="10">
        <v>1271.19</v>
      </c>
    </row>
    <row r="20" spans="1:4" ht="25.5">
      <c r="A20" s="14" t="s">
        <v>24</v>
      </c>
      <c r="B20" s="3">
        <v>31468.886920896468</v>
      </c>
      <c r="C20" s="3">
        <v>15161.876362331652</v>
      </c>
      <c r="D20" s="3">
        <v>16307.010558564818</v>
      </c>
    </row>
    <row r="21" spans="1:4" ht="25.5">
      <c r="A21" s="14" t="s">
        <v>25</v>
      </c>
      <c r="B21" s="3">
        <f>B22+B27</f>
        <v>106338.20058552825</v>
      </c>
      <c r="C21" s="3">
        <f>C22+C27</f>
        <v>49051.78614644203</v>
      </c>
      <c r="D21" s="3">
        <f>D22+D27</f>
        <v>57286.414439086235</v>
      </c>
    </row>
    <row r="22" spans="1:4" ht="12.75">
      <c r="A22" s="17" t="s">
        <v>26</v>
      </c>
      <c r="B22" s="5">
        <f>B23+B24+B25+B26</f>
        <v>51973.704778</v>
      </c>
      <c r="C22" s="5">
        <f>C23+C24+C25+C26</f>
        <v>23163.931000000004</v>
      </c>
      <c r="D22" s="5">
        <f>D23+D24+D25+D26</f>
        <v>28809.773778000002</v>
      </c>
    </row>
    <row r="23" spans="1:4" ht="12.75">
      <c r="A23" s="12" t="s">
        <v>6</v>
      </c>
      <c r="B23" s="10">
        <v>25321.432500000003</v>
      </c>
      <c r="C23" s="10">
        <v>12057.825</v>
      </c>
      <c r="D23" s="10">
        <v>13263.607500000002</v>
      </c>
    </row>
    <row r="24" spans="1:4" ht="12.75">
      <c r="A24" s="12" t="s">
        <v>7</v>
      </c>
      <c r="B24" s="10">
        <v>18903.286399999997</v>
      </c>
      <c r="C24" s="10">
        <v>9121.6</v>
      </c>
      <c r="D24" s="10">
        <v>9781.686399999999</v>
      </c>
    </row>
    <row r="25" spans="1:4" ht="12.75">
      <c r="A25" s="12" t="s">
        <v>8</v>
      </c>
      <c r="B25" s="10">
        <v>4094.0358779999997</v>
      </c>
      <c r="C25" s="10">
        <v>1984.506</v>
      </c>
      <c r="D25" s="10">
        <v>2109.5298780000003</v>
      </c>
    </row>
    <row r="26" spans="1:4" ht="12.75">
      <c r="A26" s="12" t="s">
        <v>9</v>
      </c>
      <c r="B26" s="10">
        <v>3654.95</v>
      </c>
      <c r="C26" s="10"/>
      <c r="D26" s="10">
        <v>3654.95</v>
      </c>
    </row>
    <row r="27" spans="1:4" ht="12.75">
      <c r="A27" s="17" t="s">
        <v>27</v>
      </c>
      <c r="B27" s="5">
        <f>B28+B29</f>
        <v>54364.495807528256</v>
      </c>
      <c r="C27" s="5">
        <f>C28+C29</f>
        <v>25887.855146442023</v>
      </c>
      <c r="D27" s="5">
        <f>D28+D29</f>
        <v>28476.640661086232</v>
      </c>
    </row>
    <row r="28" spans="1:4" ht="12.75">
      <c r="A28" s="12" t="s">
        <v>10</v>
      </c>
      <c r="B28" s="10">
        <v>41823.46380752826</v>
      </c>
      <c r="C28" s="10">
        <v>19915.935146442025</v>
      </c>
      <c r="D28" s="10">
        <v>21907.52866108623</v>
      </c>
    </row>
    <row r="29" spans="1:4" ht="12.75">
      <c r="A29" s="12" t="s">
        <v>11</v>
      </c>
      <c r="B29" s="10">
        <v>12541.032</v>
      </c>
      <c r="C29" s="10">
        <v>5971.92</v>
      </c>
      <c r="D29" s="10">
        <v>6569.112000000001</v>
      </c>
    </row>
    <row r="30" spans="1:4" ht="12.75">
      <c r="A30" s="13" t="s">
        <v>12</v>
      </c>
      <c r="B30" s="3">
        <v>12389.145600691107</v>
      </c>
      <c r="C30" s="3">
        <v>5899.593143186241</v>
      </c>
      <c r="D30" s="3">
        <v>6489.552457504866</v>
      </c>
    </row>
    <row r="31" spans="1:4" ht="25.5">
      <c r="A31" s="14" t="s">
        <v>28</v>
      </c>
      <c r="B31" s="3">
        <v>44807.21690033897</v>
      </c>
      <c r="C31" s="3">
        <v>21336.76995254237</v>
      </c>
      <c r="D31" s="3">
        <v>23470.44694779661</v>
      </c>
    </row>
    <row r="32" spans="1:4" ht="12.75">
      <c r="A32" s="13" t="s">
        <v>29</v>
      </c>
      <c r="B32" s="5">
        <f>B13+B20+B21+B30+B31</f>
        <v>355498.42288881075</v>
      </c>
      <c r="C32" s="5">
        <f>C13+C20+C21+C30+C31</f>
        <v>169327.22594348533</v>
      </c>
      <c r="D32" s="5">
        <f>D13+D20+D21+D30+D31</f>
        <v>186171.19694532544</v>
      </c>
    </row>
    <row r="33" spans="1:4" ht="12.75">
      <c r="A33" s="12" t="s">
        <v>42</v>
      </c>
      <c r="B33" s="5">
        <v>5850.103500223641</v>
      </c>
      <c r="C33" s="5">
        <v>2743.5007681350685</v>
      </c>
      <c r="D33" s="5">
        <v>3106.602732088576</v>
      </c>
    </row>
    <row r="34" spans="1:4" ht="12.75">
      <c r="A34" s="13" t="s">
        <v>30</v>
      </c>
      <c r="B34" s="3">
        <f>SUM(B32:B33)</f>
        <v>361348.5263890344</v>
      </c>
      <c r="C34" s="3">
        <f>SUM(C32:C33)</f>
        <v>172070.7267116204</v>
      </c>
      <c r="D34" s="3">
        <f>SUM(D32:D33)</f>
        <v>189277.799677414</v>
      </c>
    </row>
    <row r="35" spans="1:4" ht="12.75" hidden="1">
      <c r="A35" s="13" t="s">
        <v>31</v>
      </c>
      <c r="B35" s="3">
        <f>B34*0.18</f>
        <v>65042.73475002619</v>
      </c>
      <c r="C35" s="3">
        <f>C34*0.18</f>
        <v>30972.73080809167</v>
      </c>
      <c r="D35" s="3">
        <f>D34*0.18</f>
        <v>34070.00394193452</v>
      </c>
    </row>
    <row r="36" spans="1:4" ht="12.75">
      <c r="A36" s="13" t="s">
        <v>32</v>
      </c>
      <c r="B36" s="3">
        <f>SUM(B34:B35)</f>
        <v>426391.2611390606</v>
      </c>
      <c r="C36" s="3">
        <f>SUM(C34:C35)</f>
        <v>203043.45751971207</v>
      </c>
      <c r="D36" s="3">
        <f>SUM(D34:D35)</f>
        <v>223347.80361934853</v>
      </c>
    </row>
    <row r="37" spans="1:4" ht="12.75">
      <c r="A37" s="20" t="s">
        <v>33</v>
      </c>
      <c r="B37" s="21"/>
      <c r="C37" s="21">
        <v>10.78</v>
      </c>
      <c r="D37" s="21">
        <v>11.86</v>
      </c>
    </row>
    <row r="38" spans="1:4" ht="12.75">
      <c r="A38" s="20"/>
      <c r="B38" s="21"/>
      <c r="C38" s="21"/>
      <c r="D38" s="21"/>
    </row>
    <row r="39" ht="12.75">
      <c r="A39" s="15" t="s">
        <v>13</v>
      </c>
    </row>
    <row r="40" ht="12.75">
      <c r="A40" s="15" t="s">
        <v>34</v>
      </c>
    </row>
    <row r="42" ht="12.75">
      <c r="A42" s="15" t="s">
        <v>35</v>
      </c>
    </row>
    <row r="44" ht="12.75">
      <c r="A44" s="15" t="s">
        <v>36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2012-03-21T05:12:35Z</dcterms:created>
  <dcterms:modified xsi:type="dcterms:W3CDTF">2012-07-19T06:25:47Z</dcterms:modified>
  <cp:category/>
  <cp:version/>
  <cp:contentType/>
  <cp:contentStatus/>
</cp:coreProperties>
</file>