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<sst xmlns="http://schemas.openxmlformats.org/spreadsheetml/2006/main" count="44" uniqueCount="41">
  <si>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СМЕТА</t>
  </si>
  <si>
    <t>о стоимости работ по содержанию и ремонту общедомового имущества на 2012 год</t>
  </si>
  <si>
    <t>Адрес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</si>
  <si>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</si>
  <si>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</si>
  <si>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</si>
  <si>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</si>
  <si>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</si>
  <si>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</si>
  <si>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Ожидаемое начисление арендаторам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</si>
  <si>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</si>
  <si>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</si>
  <si>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</si>
  <si>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</si>
  <si>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</si>
  <si>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</si>
  <si>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</si>
  <si>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</si>
  <si>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</si>
  <si>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</si>
  <si>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</si>
  <si>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</si>
  <si>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</si>
  <si>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</si>
  <si>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</si>
  <si>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</si>
  <si>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</si>
  <si>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</si>
  <si>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</si>
  <si>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</si>
  <si>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</si>
  <si>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</si>
  <si>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</si>
  <si>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</si>
  <si>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</si>
  <si>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</si>
  <si>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</si>
  <si>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</si>
  <si>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</si>
  <si>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Тариф на 1 кв.м. на 2012г.</t>
  </si>
  <si>
    <t>Айская 76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</si>
</sst>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 wrapText="1"/>
    </xf>
    <xf numFmtId="1" fontId="23" fillId="0" borderId="10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22" fillId="0" borderId="11" xfId="53" applyFont="1" applyFill="1" applyBorder="1" applyAlignment="1">
      <alignment horizontal="center" vertical="center"/>
      <protection/>
    </xf>
    <xf numFmtId="1" fontId="24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43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54.875" style="16" customWidth="1"/>
    <col min="2" max="4" width="12.75390625" style="1" bestFit="1" customWidth="1"/>
    <col min="5" max="16384" width="9.125" style="2" customWidth="1"/>
  </cols>
  <sheetData>
    <row r="1" ht="12.75">
      <c r="A1" s="1"/>
    </row>
    <row r="2" ht="12.75">
      <c r="A2" s="3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21" t="s">
        <v>40</v>
      </c>
      <c r="C5" s="21"/>
      <c r="D5" s="21"/>
    </row>
    <row r="6" spans="1:8" ht="12.75">
      <c r="A6" s="5"/>
      <c r="B6" s="6" t="s">
        <v>3</v>
      </c>
      <c r="C6" s="6" t="s">
        <v>4</v>
      </c>
      <c r="D6" s="6" t="s">
        <v>5</v>
      </c>
      <c r="E6" s="7"/>
      <c r="F6" s="7"/>
      <c r="G6" s="7"/>
      <c r="H6" s="7"/>
    </row>
    <row r="7" spans="1:4" ht="12.75">
      <c r="A7" s="8" t="s">
        <v>6</v>
      </c>
      <c r="B7" s="9" t="s">
        <v>7</v>
      </c>
      <c r="C7" s="9" t="s">
        <v>7</v>
      </c>
      <c r="D7" s="9" t="s">
        <v>7</v>
      </c>
    </row>
    <row r="8" spans="1:4" ht="12.75">
      <c r="A8" s="10" t="s">
        <v>8</v>
      </c>
      <c r="B8" s="11">
        <v>234384.79679999998</v>
      </c>
      <c r="C8" s="11">
        <v>111611.80799999999</v>
      </c>
      <c r="D8" s="11">
        <v>122772.98879999999</v>
      </c>
    </row>
    <row r="9" spans="1:4" ht="12.75">
      <c r="A9" s="10" t="s">
        <v>9</v>
      </c>
      <c r="B9" s="11">
        <v>18288</v>
      </c>
      <c r="C9" s="11">
        <v>9144</v>
      </c>
      <c r="D9" s="11">
        <v>9144</v>
      </c>
    </row>
    <row r="10" spans="1:4" ht="12.75">
      <c r="A10" s="10" t="s">
        <v>10</v>
      </c>
      <c r="B10" s="11">
        <v>252672.79679999998</v>
      </c>
      <c r="C10" s="11">
        <v>120755.80799999999</v>
      </c>
      <c r="D10" s="11">
        <v>131916.9888</v>
      </c>
    </row>
    <row r="11" spans="1:4" ht="12.75">
      <c r="A11" s="8" t="s">
        <v>11</v>
      </c>
      <c r="B11" s="18"/>
      <c r="C11" s="18"/>
      <c r="D11" s="18"/>
    </row>
    <row r="12" spans="1:4" ht="12.75">
      <c r="A12" s="10" t="s">
        <v>12</v>
      </c>
      <c r="B12" s="11">
        <v>-16226.443463069474</v>
      </c>
      <c r="C12" s="11"/>
      <c r="D12" s="11"/>
    </row>
    <row r="13" spans="1:4" ht="12.75">
      <c r="A13" s="12" t="s">
        <v>13</v>
      </c>
      <c r="B13" s="6">
        <f>C13+D13</f>
        <v>53772.76372881356</v>
      </c>
      <c r="C13" s="6">
        <f>SUM(C14:C17)</f>
        <v>28418.27118644068</v>
      </c>
      <c r="D13" s="6">
        <f>SUM(D14:D17)</f>
        <v>25354.492542372882</v>
      </c>
    </row>
    <row r="14" spans="1:4" ht="12.75">
      <c r="A14" s="10" t="s">
        <v>14</v>
      </c>
      <c r="B14" s="11">
        <v>26106.423728813563</v>
      </c>
      <c r="C14" s="11">
        <v>23818.27118644068</v>
      </c>
      <c r="D14" s="11">
        <v>2288.1525423728813</v>
      </c>
    </row>
    <row r="15" spans="1:4" ht="12.75">
      <c r="A15" s="10" t="s">
        <v>15</v>
      </c>
      <c r="B15" s="11">
        <v>17660.462711864406</v>
      </c>
      <c r="C15" s="11"/>
      <c r="D15" s="11">
        <v>17660.46</v>
      </c>
    </row>
    <row r="16" spans="1:5" ht="12.75">
      <c r="A16" s="10" t="s">
        <v>16</v>
      </c>
      <c r="B16" s="11">
        <v>8734.702463873</v>
      </c>
      <c r="C16" s="11">
        <v>4600</v>
      </c>
      <c r="D16" s="11">
        <v>4134.7</v>
      </c>
      <c r="E16" s="17"/>
    </row>
    <row r="17" spans="1:4" ht="12.75">
      <c r="A17" s="10" t="s">
        <v>17</v>
      </c>
      <c r="B17" s="11">
        <v>1271.1864406779662</v>
      </c>
      <c r="C17" s="11">
        <v>0</v>
      </c>
      <c r="D17" s="11">
        <v>1271.18</v>
      </c>
    </row>
    <row r="18" spans="1:4" ht="25.5">
      <c r="A18" s="13" t="s">
        <v>18</v>
      </c>
      <c r="B18" s="6">
        <v>21121.60065447994</v>
      </c>
      <c r="C18" s="6">
        <v>10154.793082957054</v>
      </c>
      <c r="D18" s="6">
        <v>10966.807571522884</v>
      </c>
    </row>
    <row r="19" spans="1:4" ht="25.5">
      <c r="A19" s="13" t="s">
        <v>19</v>
      </c>
      <c r="B19" s="6">
        <f>B20+B25</f>
        <v>83024.01663974079</v>
      </c>
      <c r="C19" s="6">
        <f>C20+C25</f>
        <v>36708.11459035275</v>
      </c>
      <c r="D19" s="6">
        <f>D20+D25</f>
        <v>46315.90204938802</v>
      </c>
    </row>
    <row r="20" spans="1:4" ht="12.75">
      <c r="A20" s="14" t="s">
        <v>20</v>
      </c>
      <c r="B20" s="19">
        <f>B21+B22+B23+B24</f>
        <v>24981.749999999996</v>
      </c>
      <c r="C20" s="19">
        <f>C21+C22+C23+C24</f>
        <v>9068.94</v>
      </c>
      <c r="D20" s="19">
        <f>D21+D22+D23+D24</f>
        <v>15912.810000000001</v>
      </c>
    </row>
    <row r="21" spans="1:4" ht="12.75">
      <c r="A21" s="10" t="s">
        <v>21</v>
      </c>
      <c r="B21" s="11">
        <v>12915.63</v>
      </c>
      <c r="C21" s="11">
        <v>6150.3</v>
      </c>
      <c r="D21" s="11">
        <v>6765.33</v>
      </c>
    </row>
    <row r="22" spans="1:4" ht="12.75">
      <c r="A22" s="10" t="s">
        <v>22</v>
      </c>
      <c r="B22" s="11">
        <v>5377.86</v>
      </c>
      <c r="C22" s="11">
        <v>779.22</v>
      </c>
      <c r="D22" s="11">
        <v>4598.64</v>
      </c>
    </row>
    <row r="23" spans="1:4" ht="12.75">
      <c r="A23" s="10" t="s">
        <v>23</v>
      </c>
      <c r="B23" s="11">
        <v>4317.05</v>
      </c>
      <c r="C23" s="11">
        <v>2139.42</v>
      </c>
      <c r="D23" s="11">
        <v>2177.63</v>
      </c>
    </row>
    <row r="24" spans="1:4" ht="12.75">
      <c r="A24" s="10" t="s">
        <v>24</v>
      </c>
      <c r="B24" s="11">
        <v>2371.21</v>
      </c>
      <c r="C24" s="11"/>
      <c r="D24" s="11">
        <v>2371.21</v>
      </c>
    </row>
    <row r="25" spans="1:4" ht="12.75">
      <c r="A25" s="14" t="s">
        <v>25</v>
      </c>
      <c r="B25" s="19">
        <f>B26+B27</f>
        <v>58042.26663974079</v>
      </c>
      <c r="C25" s="19">
        <f>C26+C27</f>
        <v>27639.174590352748</v>
      </c>
      <c r="D25" s="19">
        <f>D26+D27</f>
        <v>30403.092049388026</v>
      </c>
    </row>
    <row r="26" spans="1:4" ht="12.75">
      <c r="A26" s="10" t="s">
        <v>26</v>
      </c>
      <c r="B26" s="11">
        <v>51645.498639740785</v>
      </c>
      <c r="C26" s="11">
        <v>24593.09459035275</v>
      </c>
      <c r="D26" s="11">
        <v>27052.404049388027</v>
      </c>
    </row>
    <row r="27" spans="1:4" ht="12.75">
      <c r="A27" s="10" t="s">
        <v>27</v>
      </c>
      <c r="B27" s="11">
        <v>6396.768</v>
      </c>
      <c r="C27" s="11">
        <v>3046.08</v>
      </c>
      <c r="D27" s="11">
        <v>3350.688</v>
      </c>
    </row>
    <row r="28" spans="1:4" ht="12.75">
      <c r="A28" s="12" t="s">
        <v>28</v>
      </c>
      <c r="B28" s="6">
        <v>11863.358725286875</v>
      </c>
      <c r="C28" s="6">
        <v>5649.1807387829485</v>
      </c>
      <c r="D28" s="6">
        <v>6214.177986503923</v>
      </c>
    </row>
    <row r="29" spans="1:4" ht="25.5">
      <c r="A29" s="13" t="s">
        <v>29</v>
      </c>
      <c r="B29" s="6">
        <v>24630.26678237288</v>
      </c>
      <c r="C29" s="6">
        <v>11728.69846779661</v>
      </c>
      <c r="D29" s="6">
        <v>12901.56831457627</v>
      </c>
    </row>
    <row r="30" spans="1:4" ht="12.75" customHeight="1">
      <c r="A30" s="12" t="s">
        <v>30</v>
      </c>
      <c r="B30" s="19">
        <f>B13+B18+B19+B28+B29</f>
        <v>194412.00653069402</v>
      </c>
      <c r="C30" s="19">
        <f>C13+C18+C19+C28+C29</f>
        <v>92659.05806633004</v>
      </c>
      <c r="D30" s="19">
        <f>D13+D18+D19+D28+D29</f>
        <v>101752.94846436399</v>
      </c>
    </row>
    <row r="31" spans="1:4" ht="12.75">
      <c r="A31" s="10" t="s">
        <v>31</v>
      </c>
      <c r="B31" s="19">
        <v>4219.1772840564145</v>
      </c>
      <c r="C31" s="19">
        <v>1927.2236063966805</v>
      </c>
      <c r="D31" s="19">
        <v>2291.953677659733</v>
      </c>
    </row>
    <row r="32" spans="1:4" ht="12.75">
      <c r="A32" s="12" t="s">
        <v>32</v>
      </c>
      <c r="B32" s="6">
        <f>SUM(B30:B31)</f>
        <v>198631.18381475043</v>
      </c>
      <c r="C32" s="6">
        <f>SUM(C30:C31)</f>
        <v>94586.28167272672</v>
      </c>
      <c r="D32" s="6">
        <f>SUM(D30:D31)</f>
        <v>104044.90214202373</v>
      </c>
    </row>
    <row r="33" spans="1:4" ht="12.75" hidden="1">
      <c r="A33" s="12" t="s">
        <v>33</v>
      </c>
      <c r="B33" s="6">
        <f>B32*0.18</f>
        <v>35753.613086655074</v>
      </c>
      <c r="C33" s="6">
        <f>C32*0.18</f>
        <v>17025.530701090807</v>
      </c>
      <c r="D33" s="6">
        <f>D32*0.18</f>
        <v>18728.08238556427</v>
      </c>
    </row>
    <row r="34" spans="1:4" ht="12.75" customHeight="1">
      <c r="A34" s="12" t="s">
        <v>34</v>
      </c>
      <c r="B34" s="6">
        <f>SUM(B32:B33)</f>
        <v>234384.7969014055</v>
      </c>
      <c r="C34" s="6">
        <f>SUM(C32:C33)</f>
        <v>111611.81237381752</v>
      </c>
      <c r="D34" s="6">
        <f>SUM(D32:D33)</f>
        <v>122772.98452758799</v>
      </c>
    </row>
    <row r="35" spans="1:4" ht="12.75" customHeight="1" hidden="1">
      <c r="A35" s="15" t="s">
        <v>39</v>
      </c>
      <c r="B35" s="20">
        <v>22.638001333717323</v>
      </c>
      <c r="C35" s="20"/>
      <c r="D35" s="20"/>
    </row>
    <row r="36" spans="1:4" ht="12.75" customHeight="1">
      <c r="A36" s="15" t="s">
        <v>39</v>
      </c>
      <c r="B36" s="20"/>
      <c r="C36" s="20">
        <v>10.78</v>
      </c>
      <c r="D36" s="20">
        <f>10.78*1.1</f>
        <v>11.858</v>
      </c>
    </row>
    <row r="37" spans="1:4" ht="12.75" customHeight="1">
      <c r="A37" s="15"/>
      <c r="B37" s="20"/>
      <c r="C37" s="20"/>
      <c r="D37" s="20"/>
    </row>
    <row r="38" ht="12.75">
      <c r="A38" s="16" t="s">
        <v>35</v>
      </c>
    </row>
    <row r="39" ht="12.75">
      <c r="A39" s="16" t="s">
        <v>36</v>
      </c>
    </row>
    <row r="41" ht="12.75">
      <c r="A41" s="16" t="s">
        <v>37</v>
      </c>
    </row>
    <row r="43" ht="12.75">
      <c r="A43" s="16" t="s">
        <v>38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2012-03-22T09:54:30Z</dcterms:created>
  <dcterms:modified xsi:type="dcterms:W3CDTF">2012-07-19T06:26:07Z</dcterms:modified>
  <cp:category/>
  <cp:version/>
  <cp:contentType/>
  <cp:contentStatus/>
</cp:coreProperties>
</file>