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<sst xmlns="http://schemas.openxmlformats.org/spreadsheetml/2006/main" count="42" uniqueCount="39">
  <si>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</si>
  <si>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</si>
  <si>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</si>
  <si>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</si>
  <si>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</si>
  <si>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</si>
  <si>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</si>
  <si>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</si>
  <si>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</si>
  <si>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</si>
  <si>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</si>
  <si>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</si>
  <si>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</si>
  <si>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</si>
  <si>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</si>
  <si>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</si>
  <si>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</si>
  <si>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</si>
  <si>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</si>
  <si>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</si>
  <si>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</si>
  <si>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</si>
  <si>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</si>
  <si>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</si>
  <si>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</si>
  <si>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</si>
  <si>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</si>
  <si>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</si>
  <si>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</si>
  <si>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</si>
  <si>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</si>
  <si>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</si>
  <si>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</si>
  <si>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</si>
  <si>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</si>
  <si>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</si>
  <si>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</si>
  <si>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Айская 89</t>
  </si>
  <si>
    <t>Кровельные работы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</si>
</sst>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1" xfId="0" applyNumberFormat="1" applyFont="1" applyBorder="1" applyAlignment="1">
      <alignment horizontal="center"/>
    </xf>
    <xf numFmtId="0" fontId="21" fillId="0" borderId="11" xfId="5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24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12" xfId="53" applyFont="1" applyFill="1" applyBorder="1" applyAlignment="1">
      <alignment horizontal="center" vertical="center"/>
      <protection/>
    </xf>
    <xf numFmtId="1" fontId="19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1"/>
  <sheetViews>
    <sheetView tabSelected="1" workbookViewId="0" topLeftCell="A1">
      <selection activeCell="A9" sqref="A9:IV9"/>
    </sheetView>
  </sheetViews>
  <sheetFormatPr defaultColWidth="9.00390625" defaultRowHeight="12.75"/>
  <cols>
    <col min="1" max="1" width="54.875" style="17" customWidth="1"/>
    <col min="2" max="4" width="13.625" style="3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37</v>
      </c>
      <c r="C5" s="21"/>
      <c r="D5" s="21"/>
    </row>
    <row r="6" spans="1:8" ht="12.75">
      <c r="A6" s="5"/>
      <c r="B6" s="6" t="s">
        <v>3</v>
      </c>
      <c r="C6" s="7" t="s">
        <v>4</v>
      </c>
      <c r="D6" s="7" t="s">
        <v>5</v>
      </c>
      <c r="E6" s="8"/>
      <c r="F6" s="8"/>
      <c r="G6" s="8"/>
      <c r="H6" s="8"/>
    </row>
    <row r="7" spans="1:4" ht="12.75">
      <c r="A7" s="9" t="s">
        <v>6</v>
      </c>
      <c r="B7" s="10" t="s">
        <v>7</v>
      </c>
      <c r="C7" s="10" t="s">
        <v>7</v>
      </c>
      <c r="D7" s="10" t="s">
        <v>7</v>
      </c>
    </row>
    <row r="8" spans="1:4" ht="12.75">
      <c r="A8" s="11" t="s">
        <v>8</v>
      </c>
      <c r="B8" s="12">
        <v>269228.6478</v>
      </c>
      <c r="C8" s="12">
        <v>128204.11799999999</v>
      </c>
      <c r="D8" s="12">
        <v>141024.5298</v>
      </c>
    </row>
    <row r="9" spans="1:4" ht="12.75">
      <c r="A9" s="9" t="s">
        <v>9</v>
      </c>
      <c r="B9" s="18"/>
      <c r="C9" s="18"/>
      <c r="D9" s="18"/>
    </row>
    <row r="10" spans="1:4" ht="12.75">
      <c r="A10" s="11" t="s">
        <v>10</v>
      </c>
      <c r="B10" s="12">
        <v>-245140.61980668973</v>
      </c>
      <c r="C10" s="12"/>
      <c r="D10" s="12"/>
    </row>
    <row r="11" spans="1:4" ht="12.75">
      <c r="A11" s="13" t="s">
        <v>11</v>
      </c>
      <c r="B11" s="7">
        <f>C11+D11</f>
        <v>53550.8479661017</v>
      </c>
      <c r="C11" s="7">
        <f>SUM(C12:C16)</f>
        <v>25477.145762711865</v>
      </c>
      <c r="D11" s="7">
        <f>SUM(D12:D16)</f>
        <v>28073.702203389832</v>
      </c>
    </row>
    <row r="12" spans="1:4" ht="12.75">
      <c r="A12" s="11" t="s">
        <v>38</v>
      </c>
      <c r="B12" s="12">
        <f>C12+D12</f>
        <v>10357.99</v>
      </c>
      <c r="C12" s="12">
        <v>4394.33</v>
      </c>
      <c r="D12" s="12">
        <v>5963.66</v>
      </c>
    </row>
    <row r="13" spans="1:4" ht="12.75">
      <c r="A13" s="11" t="s">
        <v>12</v>
      </c>
      <c r="B13" s="12">
        <v>3943.77</v>
      </c>
      <c r="C13" s="12">
        <v>1971.88</v>
      </c>
      <c r="D13" s="12">
        <v>1971.89</v>
      </c>
    </row>
    <row r="14" spans="1:5" ht="12.75">
      <c r="A14" s="11" t="s">
        <v>13</v>
      </c>
      <c r="B14" s="12">
        <v>6249.42593220339</v>
      </c>
      <c r="C14" s="12">
        <v>2895.7757627118644</v>
      </c>
      <c r="D14" s="12">
        <v>3353.6501694915255</v>
      </c>
      <c r="E14" s="20"/>
    </row>
    <row r="15" spans="1:4" ht="12.75">
      <c r="A15" s="11" t="s">
        <v>14</v>
      </c>
      <c r="B15" s="12">
        <v>14779.322033898305</v>
      </c>
      <c r="C15" s="12">
        <v>7105</v>
      </c>
      <c r="D15" s="12">
        <v>7674.322033898305</v>
      </c>
    </row>
    <row r="16" spans="1:4" ht="12.75">
      <c r="A16" s="11" t="s">
        <v>15</v>
      </c>
      <c r="B16" s="12">
        <v>18220.34254237288</v>
      </c>
      <c r="C16" s="12">
        <v>9110.16</v>
      </c>
      <c r="D16" s="12">
        <v>9110.18</v>
      </c>
    </row>
    <row r="17" spans="1:4" ht="25.5">
      <c r="A17" s="14" t="s">
        <v>16</v>
      </c>
      <c r="B17" s="7">
        <v>25432.82468484116</v>
      </c>
      <c r="C17" s="7">
        <v>12110.868897543409</v>
      </c>
      <c r="D17" s="7">
        <v>13321.955787297753</v>
      </c>
    </row>
    <row r="18" spans="1:4" ht="25.5">
      <c r="A18" s="14" t="s">
        <v>17</v>
      </c>
      <c r="B18" s="7">
        <f>B19+B23</f>
        <v>102024.50980885525</v>
      </c>
      <c r="C18" s="7">
        <f>C19+C23</f>
        <v>48605.6837185025</v>
      </c>
      <c r="D18" s="7">
        <f>D19+D23</f>
        <v>53418.826090352755</v>
      </c>
    </row>
    <row r="19" spans="1:4" ht="12.75">
      <c r="A19" s="15" t="s">
        <v>18</v>
      </c>
      <c r="B19" s="7">
        <f>B20+B21+B22</f>
        <v>37146.2725</v>
      </c>
      <c r="C19" s="7">
        <f>C20+C21+C22</f>
        <v>17711.285</v>
      </c>
      <c r="D19" s="7">
        <f>D20+D21+D22</f>
        <v>19434.9875</v>
      </c>
    </row>
    <row r="20" spans="1:4" ht="12.75">
      <c r="A20" s="11" t="s">
        <v>19</v>
      </c>
      <c r="B20" s="12">
        <v>36197.7525</v>
      </c>
      <c r="C20" s="12">
        <v>17237.025</v>
      </c>
      <c r="D20" s="12">
        <v>18960.7275</v>
      </c>
    </row>
    <row r="21" spans="1:4" ht="12.75">
      <c r="A21" s="11" t="s">
        <v>20</v>
      </c>
      <c r="B21" s="12">
        <v>288.6</v>
      </c>
      <c r="C21" s="12">
        <v>144.3</v>
      </c>
      <c r="D21" s="12">
        <v>144.3</v>
      </c>
    </row>
    <row r="22" spans="1:4" ht="12.75">
      <c r="A22" s="11" t="s">
        <v>21</v>
      </c>
      <c r="B22" s="12">
        <v>659.92</v>
      </c>
      <c r="C22" s="12">
        <v>329.96</v>
      </c>
      <c r="D22" s="12">
        <v>329.96</v>
      </c>
    </row>
    <row r="23" spans="1:4" ht="12.75">
      <c r="A23" s="15" t="s">
        <v>22</v>
      </c>
      <c r="B23" s="7">
        <f>B24+B25</f>
        <v>64878.23730885525</v>
      </c>
      <c r="C23" s="7">
        <f>C24+C25</f>
        <v>30894.3987185025</v>
      </c>
      <c r="D23" s="7">
        <f>D24+D25</f>
        <v>33983.83859035275</v>
      </c>
    </row>
    <row r="24" spans="1:4" ht="12.75">
      <c r="A24" s="11" t="s">
        <v>23</v>
      </c>
      <c r="B24" s="12">
        <v>46950.45330885525</v>
      </c>
      <c r="C24" s="12">
        <v>22357.3587185025</v>
      </c>
      <c r="D24" s="12">
        <v>24593.09459035275</v>
      </c>
    </row>
    <row r="25" spans="1:4" ht="12.75">
      <c r="A25" s="11" t="s">
        <v>24</v>
      </c>
      <c r="B25" s="12">
        <v>17927.784</v>
      </c>
      <c r="C25" s="12">
        <v>8537.04</v>
      </c>
      <c r="D25" s="12">
        <v>9390.744</v>
      </c>
    </row>
    <row r="26" spans="1:4" ht="12.75">
      <c r="A26" s="13" t="s">
        <v>25</v>
      </c>
      <c r="B26" s="7">
        <v>13774.167825044035</v>
      </c>
      <c r="C26" s="7">
        <v>6559.127535735254</v>
      </c>
      <c r="D26" s="7">
        <v>7215.04028930878</v>
      </c>
    </row>
    <row r="27" spans="1:4" ht="25.5">
      <c r="A27" s="14" t="s">
        <v>26</v>
      </c>
      <c r="B27" s="7">
        <v>28291.824006101695</v>
      </c>
      <c r="C27" s="7">
        <v>13472.297145762714</v>
      </c>
      <c r="D27" s="7">
        <v>14819.526860338983</v>
      </c>
    </row>
    <row r="28" spans="1:4" ht="12.75" customHeight="1">
      <c r="A28" s="13" t="s">
        <v>27</v>
      </c>
      <c r="B28" s="7">
        <f>B11+B17+B18+B26+B27</f>
        <v>223074.17429094386</v>
      </c>
      <c r="C28" s="7">
        <f>C11+C17+C18+C26+C27</f>
        <v>106225.12306025575</v>
      </c>
      <c r="D28" s="7">
        <f>D11+D17+D18+D26+D27</f>
        <v>116849.0512306881</v>
      </c>
    </row>
    <row r="29" spans="1:4" ht="12.75">
      <c r="A29" s="11" t="s">
        <v>28</v>
      </c>
      <c r="B29" s="7">
        <v>5085.699789745265</v>
      </c>
      <c r="C29" s="7">
        <v>2422.439318926316</v>
      </c>
      <c r="D29" s="7">
        <v>2663.2604708189483</v>
      </c>
    </row>
    <row r="30" spans="1:4" ht="12.75">
      <c r="A30" s="13" t="s">
        <v>29</v>
      </c>
      <c r="B30" s="7">
        <f>SUM(B28:B29)</f>
        <v>228159.87408068913</v>
      </c>
      <c r="C30" s="7">
        <f>SUM(C28:C29)</f>
        <v>108647.56237918207</v>
      </c>
      <c r="D30" s="7">
        <f>SUM(D28:D29)</f>
        <v>119512.31170150705</v>
      </c>
    </row>
    <row r="31" spans="1:4" ht="12.75" hidden="1">
      <c r="A31" s="13" t="s">
        <v>30</v>
      </c>
      <c r="B31" s="7">
        <f>B30*0.18</f>
        <v>41068.77733452404</v>
      </c>
      <c r="C31" s="7">
        <f>C30*0.18</f>
        <v>19556.561228252773</v>
      </c>
      <c r="D31" s="7">
        <f>D30*0.18</f>
        <v>21512.216106271266</v>
      </c>
    </row>
    <row r="32" spans="1:4" ht="12.75" customHeight="1">
      <c r="A32" s="13" t="s">
        <v>31</v>
      </c>
      <c r="B32" s="7">
        <f>SUM(B30:B31)</f>
        <v>269228.6514152132</v>
      </c>
      <c r="C32" s="7">
        <f>SUM(C30:C31)</f>
        <v>128204.12360743484</v>
      </c>
      <c r="D32" s="7">
        <f>SUM(D30:D31)</f>
        <v>141024.5278077783</v>
      </c>
    </row>
    <row r="33" spans="1:4" ht="12.75" customHeight="1" hidden="1">
      <c r="A33" s="16" t="s">
        <v>36</v>
      </c>
      <c r="B33" s="19"/>
      <c r="C33" s="19">
        <v>16.93</v>
      </c>
      <c r="D33" s="19">
        <v>18.623</v>
      </c>
    </row>
    <row r="34" spans="1:4" ht="12.75" customHeight="1">
      <c r="A34" s="16" t="s">
        <v>36</v>
      </c>
      <c r="B34" s="19"/>
      <c r="C34" s="19">
        <v>16.93</v>
      </c>
      <c r="D34" s="19">
        <f>16.93*1.1</f>
        <v>18.623</v>
      </c>
    </row>
    <row r="35" spans="1:4" ht="12.75" customHeight="1">
      <c r="A35" s="16"/>
      <c r="B35" s="19"/>
      <c r="C35" s="19"/>
      <c r="D35" s="19"/>
    </row>
    <row r="36" ht="12.75">
      <c r="A36" s="17" t="s">
        <v>32</v>
      </c>
    </row>
    <row r="37" ht="12.75">
      <c r="A37" s="17" t="s">
        <v>33</v>
      </c>
    </row>
    <row r="39" ht="12.75">
      <c r="A39" s="17" t="s">
        <v>34</v>
      </c>
    </row>
    <row r="41" ht="12.75">
      <c r="A41" s="17" t="s">
        <v>35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2012-07-19T06:26:50Z</dcterms:modified>
  <cp:category/>
  <cp:version/>
  <cp:contentType/>
  <cp:contentStatus/>
</cp:coreProperties>
</file>