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4715" windowHeight="819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<sst xmlns="http://schemas.openxmlformats.org/spreadsheetml/2006/main" count="39" uniqueCount="37">
  <si>
    <t>СМЕТА</t>
  </si>
  <si>
    <t>о стоимости работ по содержанию и ремонту общедомового имущества на 2012 год</t>
  </si>
  <si>
    <t>Адрес</t>
  </si>
  <si>
    <t>всего</t>
  </si>
  <si>
    <t>с 01.01.2012</t>
  </si>
  <si>
    <t>с 01.07.2012</t>
  </si>
  <si>
    <t>Статьи доходов</t>
  </si>
  <si>
    <t>Сумма, руб.</t>
  </si>
  <si>
    <t>Ожидаемое начисление населению на 2012 год</t>
  </si>
  <si>
    <t>Итого ожидаемое начисление</t>
  </si>
  <si>
    <t>Статьи расходов</t>
  </si>
  <si>
    <t>Сальдо на 01.11.2011 года (Домовой учет 11 месяцев)</t>
  </si>
  <si>
    <t>1. Расходы по текущему ремонту и набору работ</t>
  </si>
  <si>
    <t>Очистка кровли от снега</t>
  </si>
  <si>
    <t>Подготовка отопительному сезону</t>
  </si>
  <si>
    <t>Электромонтажные работы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</si>
  <si>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</si>
  <si>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</t>
  </si>
  <si>
    <t xml:space="preserve">   3.1. Услуги сторонних организаций:</t>
  </si>
  <si>
    <t>Вывоз твердых бытовых отходов</t>
  </si>
  <si>
    <t>Очистка дымоходов и вентканалов</t>
  </si>
  <si>
    <t xml:space="preserve">    3.2.Услуги жилищных предприятий:</t>
  </si>
  <si>
    <t>Уборка придомовой территории</t>
  </si>
  <si>
    <t>Вывоз крупногабаритного мусора</t>
  </si>
  <si>
    <t>4. Общехозяйственные расходы</t>
  </si>
  <si>
    <t>5. Расходы по начислению, сбору платежей и управлениюжилищным фондом</t>
  </si>
  <si>
    <t>Итого себестоимость услуг</t>
  </si>
  <si>
    <t>Прочие расходы</t>
  </si>
  <si>
    <t xml:space="preserve">Стоимость услуг по содержанию и ремонту жилья </t>
  </si>
  <si>
    <t>НДС 18%</t>
  </si>
  <si>
    <t>Стоимость услуг по содержанию и ремонту жилья с НДС</t>
  </si>
  <si>
    <t>Утверждена Решением собрания собственников</t>
  </si>
  <si>
    <t>№___ от"____" ______________2011г</t>
  </si>
  <si>
    <t>Председатель Совета МКД ______________ (подпись)</t>
  </si>
  <si>
    <t>№кв.                                            ________________(ФИО)</t>
  </si>
  <si>
    <t>Мингажева 127/2</t>
  </si>
  <si>
    <t>Тариф на 1 кв.м. на 2012г.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</si>
</sst>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  <numFmt numFmtId="166" formatCode="#,##0.00&quot;р.&quot;"/>
    <numFmt numFmtId="167" formatCode="0.000"/>
    <numFmt numFmtId="168" formatCode="0.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.00000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* #,##0_-;\-* #,##0_-;_-* &quot;-&quot;_-;_-@_-"/>
    <numFmt numFmtId="180" formatCode="_-&quot;€&quot;* #,##0.00_-;\-&quot;€&quot;* #,##0.00_-;_-&quot;€&quot;* &quot;-&quot;??_-;_-@_-"/>
    <numFmt numFmtId="181" formatCode="_-* #,##0.00_-;\-* #,##0.00_-;_-* &quot;-&quot;??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0.0%"/>
    <numFmt numFmtId="191" formatCode="#,##0.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i/>
      <sz val="10"/>
      <name val="Arial Cyr"/>
      <family val="0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name val="Arial Cyr"/>
      <family val="0"/>
    </font>
    <font>
      <b/>
      <sz val="10"/>
      <color indexed="9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2">
    <xf numFmtId="0" fontId="0" fillId="0" borderId="0" xfId="0" applyAlignment="1">
      <alignment/>
    </xf>
    <xf numFmtId="1" fontId="0" fillId="0" borderId="0" xfId="0" applyNumberFormat="1" applyAlignment="1">
      <alignment horizontal="center"/>
    </xf>
    <xf numFmtId="0" fontId="13" fillId="0" borderId="0" xfId="53" applyFont="1">
      <alignment/>
      <protection/>
    </xf>
    <xf numFmtId="1" fontId="19" fillId="0" borderId="0" xfId="0" applyNumberFormat="1" applyFont="1" applyAlignment="1">
      <alignment horizontal="center"/>
    </xf>
    <xf numFmtId="1" fontId="19" fillId="0" borderId="0" xfId="0" applyNumberFormat="1" applyFont="1" applyAlignment="1">
      <alignment horizontal="center" wrapText="1"/>
    </xf>
    <xf numFmtId="1" fontId="0" fillId="0" borderId="0" xfId="0" applyNumberFormat="1" applyBorder="1" applyAlignment="1">
      <alignment horizontal="left"/>
    </xf>
    <xf numFmtId="1" fontId="19" fillId="0" borderId="10" xfId="0" applyNumberFormat="1" applyFont="1" applyBorder="1" applyAlignment="1">
      <alignment horizontal="center"/>
    </xf>
    <xf numFmtId="0" fontId="13" fillId="0" borderId="0" xfId="53" applyFont="1" applyFill="1" applyAlignment="1">
      <alignment horizontal="right"/>
      <protection/>
    </xf>
    <xf numFmtId="1" fontId="20" fillId="0" borderId="10" xfId="0" applyNumberFormat="1" applyFont="1" applyBorder="1" applyAlignment="1">
      <alignment horizontal="center"/>
    </xf>
    <xf numFmtId="0" fontId="21" fillId="0" borderId="10" xfId="53" applyFont="1" applyFill="1" applyBorder="1" applyAlignment="1">
      <alignment horizontal="center"/>
      <protection/>
    </xf>
    <xf numFmtId="1" fontId="0" fillId="0" borderId="10" xfId="0" applyNumberFormat="1" applyFont="1" applyBorder="1" applyAlignment="1">
      <alignment horizontal="left"/>
    </xf>
    <xf numFmtId="1" fontId="0" fillId="0" borderId="10" xfId="0" applyNumberFormat="1" applyFont="1" applyBorder="1" applyAlignment="1">
      <alignment horizontal="center"/>
    </xf>
    <xf numFmtId="1" fontId="19" fillId="0" borderId="10" xfId="0" applyNumberFormat="1" applyFont="1" applyBorder="1" applyAlignment="1">
      <alignment horizontal="left"/>
    </xf>
    <xf numFmtId="1" fontId="19" fillId="0" borderId="10" xfId="0" applyNumberFormat="1" applyFont="1" applyBorder="1" applyAlignment="1">
      <alignment horizontal="left" wrapText="1"/>
    </xf>
    <xf numFmtId="1" fontId="23" fillId="0" borderId="10" xfId="0" applyNumberFormat="1" applyFont="1" applyBorder="1" applyAlignment="1">
      <alignment horizontal="left"/>
    </xf>
    <xf numFmtId="164" fontId="0" fillId="0" borderId="0" xfId="0" applyNumberFormat="1" applyAlignment="1">
      <alignment horizontal="left"/>
    </xf>
    <xf numFmtId="1" fontId="0" fillId="0" borderId="0" xfId="0" applyNumberFormat="1" applyAlignment="1">
      <alignment horizontal="left"/>
    </xf>
    <xf numFmtId="1" fontId="24" fillId="0" borderId="10" xfId="0" applyNumberFormat="1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0" fontId="22" fillId="0" borderId="11" xfId="53" applyFont="1" applyFill="1" applyBorder="1" applyAlignment="1">
      <alignment horizontal="center" vertical="center"/>
      <protection/>
    </xf>
    <xf numFmtId="1" fontId="19" fillId="0" borderId="0" xfId="0" applyNumberFormat="1" applyFont="1" applyBorder="1" applyAlignment="1">
      <alignment horizontal="center"/>
    </xf>
    <xf numFmtId="1" fontId="19" fillId="0" borderId="1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Образец  на 201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H37"/>
  <sheetViews>
    <sheetView tabSelected="1" workbookViewId="0" topLeftCell="A7">
      <selection activeCell="C34" sqref="C34"/>
    </sheetView>
  </sheetViews>
  <sheetFormatPr defaultColWidth="9.00390625" defaultRowHeight="12.75"/>
  <cols>
    <col min="1" max="1" width="54.875" style="16" customWidth="1"/>
    <col min="2" max="2" width="14.875" style="3" customWidth="1"/>
    <col min="3" max="3" width="12.875" style="3" customWidth="1"/>
    <col min="4" max="4" width="11.375" style="3" customWidth="1"/>
    <col min="5" max="16384" width="9.125" style="2" customWidth="1"/>
  </cols>
  <sheetData>
    <row r="1" ht="12.75">
      <c r="A1" s="1"/>
    </row>
    <row r="2" ht="12.75">
      <c r="A2" s="3" t="s">
        <v>0</v>
      </c>
    </row>
    <row r="3" ht="25.5" customHeight="1">
      <c r="A3" s="4" t="s">
        <v>1</v>
      </c>
    </row>
    <row r="4" spans="1:4" ht="12.75" customHeight="1">
      <c r="A4" s="5"/>
      <c r="B4" s="20"/>
      <c r="C4" s="20"/>
      <c r="D4" s="20"/>
    </row>
    <row r="5" spans="1:4" ht="12.75">
      <c r="A5" s="5" t="s">
        <v>2</v>
      </c>
      <c r="B5" s="21" t="s">
        <v>35</v>
      </c>
      <c r="C5" s="21"/>
      <c r="D5" s="21"/>
    </row>
    <row r="6" spans="1:8" ht="12.75">
      <c r="A6" s="5"/>
      <c r="B6" s="6" t="s">
        <v>3</v>
      </c>
      <c r="C6" s="6" t="s">
        <v>4</v>
      </c>
      <c r="D6" s="6" t="s">
        <v>5</v>
      </c>
      <c r="E6" s="7"/>
      <c r="F6" s="7"/>
      <c r="G6" s="7"/>
      <c r="H6" s="7"/>
    </row>
    <row r="7" spans="1:4" ht="12.75">
      <c r="A7" s="8" t="s">
        <v>6</v>
      </c>
      <c r="B7" s="9" t="s">
        <v>7</v>
      </c>
      <c r="C7" s="9" t="s">
        <v>7</v>
      </c>
      <c r="D7" s="9" t="s">
        <v>7</v>
      </c>
    </row>
    <row r="8" spans="1:4" ht="12.75">
      <c r="A8" s="10" t="s">
        <v>8</v>
      </c>
      <c r="B8" s="11">
        <v>57563.90640000001</v>
      </c>
      <c r="C8" s="11">
        <v>27411.384000000002</v>
      </c>
      <c r="D8" s="11">
        <v>30152.522400000005</v>
      </c>
    </row>
    <row r="9" spans="1:4" ht="12.75">
      <c r="A9" s="10" t="s">
        <v>9</v>
      </c>
      <c r="B9" s="11">
        <v>57563.90640000001</v>
      </c>
      <c r="C9" s="11">
        <v>27411.384000000002</v>
      </c>
      <c r="D9" s="11">
        <v>30152.522400000005</v>
      </c>
    </row>
    <row r="10" spans="1:4" ht="12.75">
      <c r="A10" s="8" t="s">
        <v>10</v>
      </c>
      <c r="B10" s="17"/>
      <c r="C10" s="17"/>
      <c r="D10" s="17"/>
    </row>
    <row r="11" spans="1:4" ht="12.75">
      <c r="A11" s="10" t="s">
        <v>11</v>
      </c>
      <c r="B11" s="11">
        <v>-147200.51779186685</v>
      </c>
      <c r="C11" s="11"/>
      <c r="D11" s="11"/>
    </row>
    <row r="12" spans="1:4" ht="12.75">
      <c r="A12" s="12" t="s">
        <v>12</v>
      </c>
      <c r="B12" s="6">
        <f>C12+D12</f>
        <v>5044.100338983051</v>
      </c>
      <c r="C12" s="6">
        <f>SUM(C13:C15)</f>
        <v>2396.198474576271</v>
      </c>
      <c r="D12" s="6">
        <f>SUM(D13:D15)</f>
        <v>2647.9018644067796</v>
      </c>
    </row>
    <row r="13" spans="1:4" ht="12.75">
      <c r="A13" s="10" t="s">
        <v>13</v>
      </c>
      <c r="B13" s="11">
        <v>1810.360338983051</v>
      </c>
      <c r="C13" s="11">
        <v>779.3284745762712</v>
      </c>
      <c r="D13" s="11">
        <v>1031.0318644067797</v>
      </c>
    </row>
    <row r="14" spans="1:5" ht="12.75">
      <c r="A14" s="10" t="s">
        <v>14</v>
      </c>
      <c r="B14" s="11">
        <v>2073.74</v>
      </c>
      <c r="C14" s="11">
        <v>1036.87</v>
      </c>
      <c r="D14" s="11">
        <v>1036.87</v>
      </c>
      <c r="E14" s="19"/>
    </row>
    <row r="15" spans="1:4" ht="12.75">
      <c r="A15" s="10" t="s">
        <v>15</v>
      </c>
      <c r="B15" s="11">
        <v>1160</v>
      </c>
      <c r="C15" s="11">
        <v>580</v>
      </c>
      <c r="D15" s="11">
        <v>580</v>
      </c>
    </row>
    <row r="16" spans="1:4" ht="25.5">
      <c r="A16" s="13" t="s">
        <v>16</v>
      </c>
      <c r="B16" s="6">
        <v>6411.899835635966</v>
      </c>
      <c r="C16" s="6">
        <v>3053.3609893487755</v>
      </c>
      <c r="D16" s="6">
        <v>3358.53884628719</v>
      </c>
    </row>
    <row r="17" spans="1:4" ht="25.5">
      <c r="A17" s="13" t="s">
        <v>17</v>
      </c>
      <c r="B17" s="6">
        <f>B18+B21</f>
        <v>25766.809757258132</v>
      </c>
      <c r="C17" s="6">
        <f>C18+C21</f>
        <v>12275.4065510753</v>
      </c>
      <c r="D17" s="6">
        <f>D18+D21</f>
        <v>13491.403206182833</v>
      </c>
    </row>
    <row r="18" spans="1:4" ht="12.75">
      <c r="A18" s="14" t="s">
        <v>18</v>
      </c>
      <c r="B18" s="6">
        <f>B19+B20</f>
        <v>4309.5</v>
      </c>
      <c r="C18" s="6">
        <f>C19+C20</f>
        <v>2057.64</v>
      </c>
      <c r="D18" s="6">
        <f>D19+D20</f>
        <v>2251.86</v>
      </c>
    </row>
    <row r="19" spans="1:4" ht="12.75">
      <c r="A19" s="10" t="s">
        <v>19</v>
      </c>
      <c r="B19" s="11">
        <v>4078.62</v>
      </c>
      <c r="C19" s="11">
        <v>1942.2</v>
      </c>
      <c r="D19" s="11">
        <v>2136.42</v>
      </c>
    </row>
    <row r="20" spans="1:4" ht="12.75">
      <c r="A20" s="10" t="s">
        <v>20</v>
      </c>
      <c r="B20" s="11">
        <v>230.88</v>
      </c>
      <c r="C20" s="11">
        <v>115.44</v>
      </c>
      <c r="D20" s="11">
        <v>115.44</v>
      </c>
    </row>
    <row r="21" spans="1:4" ht="12.75">
      <c r="A21" s="14" t="s">
        <v>21</v>
      </c>
      <c r="B21" s="6">
        <f>B22+B23</f>
        <v>21457.309757258132</v>
      </c>
      <c r="C21" s="6">
        <f>C22+C23</f>
        <v>10217.766551075301</v>
      </c>
      <c r="D21" s="6">
        <f>D22+D23</f>
        <v>11239.543206182832</v>
      </c>
    </row>
    <row r="22" spans="1:4" ht="12.75">
      <c r="A22" s="10" t="s">
        <v>22</v>
      </c>
      <c r="B22" s="11">
        <v>19437.277757258133</v>
      </c>
      <c r="C22" s="11">
        <v>9255.846551075301</v>
      </c>
      <c r="D22" s="11">
        <v>10181.431206182833</v>
      </c>
    </row>
    <row r="23" spans="1:4" ht="12.75">
      <c r="A23" s="10" t="s">
        <v>23</v>
      </c>
      <c r="B23" s="11">
        <v>2020.0319999999997</v>
      </c>
      <c r="C23" s="11">
        <v>961.92</v>
      </c>
      <c r="D23" s="11">
        <v>1058.112</v>
      </c>
    </row>
    <row r="24" spans="1:4" ht="12.75">
      <c r="A24" s="12" t="s">
        <v>24</v>
      </c>
      <c r="B24" s="6">
        <v>4237.126010797268</v>
      </c>
      <c r="C24" s="6">
        <v>2017.6909585870042</v>
      </c>
      <c r="D24" s="6">
        <v>2219.4350522102636</v>
      </c>
    </row>
    <row r="25" spans="1:4" ht="25.5">
      <c r="A25" s="13" t="s">
        <v>25</v>
      </c>
      <c r="B25" s="6">
        <v>6049.088469152543</v>
      </c>
      <c r="C25" s="6">
        <v>2880.518318644068</v>
      </c>
      <c r="D25" s="6">
        <v>3168.5701505084753</v>
      </c>
    </row>
    <row r="26" spans="1:4" ht="12.75" customHeight="1">
      <c r="A26" s="12" t="s">
        <v>26</v>
      </c>
      <c r="B26" s="6">
        <f>B12+B16+B17+B24+B25</f>
        <v>47509.02441182696</v>
      </c>
      <c r="C26" s="6">
        <f>C12+C16+C17+C24+C25</f>
        <v>22623.17529223142</v>
      </c>
      <c r="D26" s="6">
        <f>D12+D16+D17+D24+D25</f>
        <v>24885.849119595543</v>
      </c>
    </row>
    <row r="27" spans="1:4" ht="12.75">
      <c r="A27" s="10" t="s">
        <v>27</v>
      </c>
      <c r="B27" s="6">
        <v>1273.9477221853174</v>
      </c>
      <c r="C27" s="6">
        <v>606.8093045296545</v>
      </c>
      <c r="D27" s="6">
        <v>667.1384176556629</v>
      </c>
    </row>
    <row r="28" spans="1:4" ht="12.75">
      <c r="A28" s="12" t="s">
        <v>28</v>
      </c>
      <c r="B28" s="6">
        <f>SUM(B26:B27)</f>
        <v>48782.97213401228</v>
      </c>
      <c r="C28" s="6">
        <f>SUM(C26:C27)</f>
        <v>23229.984596761074</v>
      </c>
      <c r="D28" s="6">
        <f>SUM(D26:D27)</f>
        <v>25552.987537251207</v>
      </c>
    </row>
    <row r="29" spans="1:4" ht="12.75" hidden="1">
      <c r="A29" s="12" t="s">
        <v>29</v>
      </c>
      <c r="B29" s="6">
        <f>B28*0.18</f>
        <v>8780.93498412221</v>
      </c>
      <c r="C29" s="6">
        <f>C28*0.18</f>
        <v>4181.397227416994</v>
      </c>
      <c r="D29" s="6">
        <f>D28*0.18</f>
        <v>4599.537756705217</v>
      </c>
    </row>
    <row r="30" spans="1:4" ht="12.75" customHeight="1">
      <c r="A30" s="12" t="s">
        <v>30</v>
      </c>
      <c r="B30" s="6">
        <f>SUM(B28:B29)</f>
        <v>57563.90711813449</v>
      </c>
      <c r="C30" s="6">
        <f>SUM(C28:C29)</f>
        <v>27411.38182417807</v>
      </c>
      <c r="D30" s="6">
        <f>SUM(D28:D29)</f>
        <v>30152.525293956423</v>
      </c>
    </row>
    <row r="31" spans="1:4" ht="12.75">
      <c r="A31" s="15" t="s">
        <v>36</v>
      </c>
      <c r="B31" s="18"/>
      <c r="C31" s="18">
        <v>10.78</v>
      </c>
      <c r="D31" s="18">
        <v>11.858</v>
      </c>
    </row>
    <row r="32" ht="12.75">
      <c r="A32" s="16" t="s">
        <v>31</v>
      </c>
    </row>
    <row r="33" ht="12.75">
      <c r="A33" s="16" t="s">
        <v>32</v>
      </c>
    </row>
    <row r="35" ht="12.75">
      <c r="A35" s="16" t="s">
        <v>33</v>
      </c>
    </row>
    <row r="37" ht="12.75">
      <c r="A37" s="16" t="s">
        <v>34</v>
      </c>
    </row>
  </sheetData>
  <mergeCells count="1">
    <mergeCell ref="B5:D5"/>
  </mergeCells>
  <printOptions/>
  <pageMargins left="0.66" right="0.17" top="0.22" bottom="0.16" header="0.22" footer="0.16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1</cp:lastModifiedBy>
  <dcterms:created xsi:type="dcterms:W3CDTF">2012-03-22T09:54:30Z</dcterms:created>
  <dcterms:modified xsi:type="dcterms:W3CDTF">2012-07-19T05:43:36Z</dcterms:modified>
  <cp:category/>
  <cp:version/>
  <cp:contentType/>
  <cp:contentStatus/>
</cp:coreProperties>
</file>