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<sst xmlns="http://schemas.openxmlformats.org/spreadsheetml/2006/main" count="41" uniqueCount="39">
  <si>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</si>
  <si>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</si>
  <si>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</si>
  <si>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</si>
  <si>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</si>
  <si>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</si>
  <si>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</si>
  <si>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</si>
  <si>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</si>
  <si>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</si>
  <si>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</si>
  <si>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</si>
  <si>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</si>
  <si>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</si>
  <si>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</si>
  <si>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Сантехнические работы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</si>
  <si>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</si>
  <si>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</si>
  <si>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</si>
  <si>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</si>
  <si>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</si>
  <si>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</si>
  <si>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</si>
  <si>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</si>
  <si>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</si>
  <si>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</si>
  <si>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</si>
  <si>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</si>
  <si>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</si>
  <si>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</si>
  <si>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</si>
  <si>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</si>
  <si>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</si>
  <si>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</si>
  <si>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</si>
  <si>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</si>
  <si>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</si>
  <si>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</si>
  <si>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Революционная 201/1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</si>
</sst>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1" xfId="0" applyNumberFormat="1" applyFont="1" applyBorder="1" applyAlignment="1">
      <alignment horizontal="center"/>
    </xf>
    <xf numFmtId="0" fontId="21" fillId="0" borderId="11" xfId="53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left"/>
    </xf>
    <xf numFmtId="1" fontId="19" fillId="0" borderId="11" xfId="0" applyNumberFormat="1" applyFont="1" applyBorder="1" applyAlignment="1">
      <alignment horizontal="left" wrapText="1"/>
    </xf>
    <xf numFmtId="1" fontId="23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2" fillId="0" borderId="12" xfId="53" applyFont="1" applyFill="1" applyBorder="1" applyAlignment="1">
      <alignment horizontal="center" vertical="center"/>
      <protection/>
    </xf>
    <xf numFmtId="1" fontId="0" fillId="0" borderId="11" xfId="0" applyNumberForma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9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54.875" style="17" customWidth="1"/>
    <col min="2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2" t="s">
        <v>38</v>
      </c>
      <c r="C5" s="22"/>
      <c r="D5" s="22"/>
    </row>
    <row r="6" spans="1:8" ht="12.75">
      <c r="A6" s="5"/>
      <c r="B6" s="6" t="s">
        <v>3</v>
      </c>
      <c r="C6" s="7" t="s">
        <v>4</v>
      </c>
      <c r="D6" s="7" t="s">
        <v>5</v>
      </c>
      <c r="E6" s="8"/>
      <c r="F6" s="8"/>
      <c r="G6" s="8"/>
      <c r="H6" s="8"/>
    </row>
    <row r="7" spans="1:4" ht="12.75">
      <c r="A7" s="9" t="s">
        <v>6</v>
      </c>
      <c r="B7" s="10" t="s">
        <v>7</v>
      </c>
      <c r="C7" s="10" t="s">
        <v>7</v>
      </c>
      <c r="D7" s="10" t="s">
        <v>7</v>
      </c>
    </row>
    <row r="8" spans="1:4" ht="12.75">
      <c r="A8" s="11" t="s">
        <v>8</v>
      </c>
      <c r="B8" s="12">
        <v>51383.7324</v>
      </c>
      <c r="C8" s="12">
        <v>24468.444</v>
      </c>
      <c r="D8" s="12">
        <v>26915.2884</v>
      </c>
    </row>
    <row r="9" spans="1:4" ht="12.75">
      <c r="A9" s="11" t="s">
        <v>9</v>
      </c>
      <c r="B9" s="12">
        <v>51383.7324</v>
      </c>
      <c r="C9" s="12">
        <v>24468.444</v>
      </c>
      <c r="D9" s="12">
        <v>26915.2884</v>
      </c>
    </row>
    <row r="10" spans="1:4" ht="12.75">
      <c r="A10" s="9" t="s">
        <v>10</v>
      </c>
      <c r="B10" s="20"/>
      <c r="C10" s="20"/>
      <c r="D10" s="20"/>
    </row>
    <row r="11" spans="1:4" ht="12.75">
      <c r="A11" s="11" t="s">
        <v>11</v>
      </c>
      <c r="B11" s="12">
        <v>-114491.45431441543</v>
      </c>
      <c r="C11" s="12"/>
      <c r="D11" s="12"/>
    </row>
    <row r="12" spans="1:4" ht="12.75">
      <c r="A12" s="13" t="s">
        <v>12</v>
      </c>
      <c r="B12" s="7">
        <f>C12+D12</f>
        <v>7226.17</v>
      </c>
      <c r="C12" s="7">
        <f>SUM(C13:C16)</f>
        <v>3371.1</v>
      </c>
      <c r="D12" s="7">
        <f>SUM(D13:D16)</f>
        <v>3855.0699999999997</v>
      </c>
    </row>
    <row r="13" spans="1:4" ht="12.75">
      <c r="A13" s="11" t="s">
        <v>13</v>
      </c>
      <c r="B13" s="12">
        <v>3371.1</v>
      </c>
      <c r="C13" s="12">
        <v>3371.1</v>
      </c>
      <c r="D13" s="12"/>
    </row>
    <row r="14" spans="1:5" ht="12.75">
      <c r="A14" s="11" t="s">
        <v>14</v>
      </c>
      <c r="B14" s="12">
        <v>2032.77</v>
      </c>
      <c r="C14" s="12"/>
      <c r="D14" s="12">
        <v>2032.77</v>
      </c>
      <c r="E14" s="18"/>
    </row>
    <row r="15" spans="1:4" ht="12.75">
      <c r="A15" s="11" t="s">
        <v>15</v>
      </c>
      <c r="B15" s="12">
        <v>662.3</v>
      </c>
      <c r="C15" s="12"/>
      <c r="D15" s="12">
        <v>662.3</v>
      </c>
    </row>
    <row r="16" spans="1:4" ht="12.75">
      <c r="A16" s="11" t="s">
        <v>16</v>
      </c>
      <c r="B16" s="12">
        <v>1160</v>
      </c>
      <c r="C16" s="12">
        <v>0</v>
      </c>
      <c r="D16" s="12">
        <v>1160</v>
      </c>
    </row>
    <row r="17" spans="1:4" ht="25.5">
      <c r="A17" s="14" t="s">
        <v>17</v>
      </c>
      <c r="B17" s="7">
        <v>6194.120383644379</v>
      </c>
      <c r="C17" s="7">
        <v>2949.1072100390456</v>
      </c>
      <c r="D17" s="7">
        <v>3245.013173605333</v>
      </c>
    </row>
    <row r="18" spans="1:4" ht="25.5">
      <c r="A18" s="14" t="s">
        <v>18</v>
      </c>
      <c r="B18" s="7">
        <f>B19+B23</f>
        <v>20807.654</v>
      </c>
      <c r="C18" s="7">
        <f>C19+C23</f>
        <v>9976.85</v>
      </c>
      <c r="D18" s="7">
        <f>D19+D23</f>
        <v>10830.804</v>
      </c>
    </row>
    <row r="19" spans="1:4" ht="12.75">
      <c r="A19" s="15" t="s">
        <v>19</v>
      </c>
      <c r="B19" s="19">
        <f>B20+B21+B22</f>
        <v>7960.88</v>
      </c>
      <c r="C19" s="19">
        <f>C20+C21+C22</f>
        <v>3859.34</v>
      </c>
      <c r="D19" s="19">
        <f>D20+D21+D22</f>
        <v>4101.54</v>
      </c>
    </row>
    <row r="20" spans="1:4" ht="12.75">
      <c r="A20" s="11" t="s">
        <v>20</v>
      </c>
      <c r="B20" s="12">
        <v>4758.39</v>
      </c>
      <c r="C20" s="12">
        <v>2265.9</v>
      </c>
      <c r="D20" s="12">
        <v>2492.49</v>
      </c>
    </row>
    <row r="21" spans="1:4" ht="12.75">
      <c r="A21" s="11" t="s">
        <v>21</v>
      </c>
      <c r="B21" s="12">
        <v>1593.44</v>
      </c>
      <c r="C21" s="12">
        <v>1593.44</v>
      </c>
      <c r="D21" s="12">
        <v>0</v>
      </c>
    </row>
    <row r="22" spans="1:4" ht="12.75">
      <c r="A22" s="11" t="s">
        <v>22</v>
      </c>
      <c r="B22" s="12">
        <v>1609.05</v>
      </c>
      <c r="C22" s="12"/>
      <c r="D22" s="12">
        <v>1609.05</v>
      </c>
    </row>
    <row r="23" spans="1:4" ht="12.75">
      <c r="A23" s="15" t="s">
        <v>23</v>
      </c>
      <c r="B23" s="19">
        <f>B24+B25</f>
        <v>12846.774</v>
      </c>
      <c r="C23" s="19">
        <f>C24+C25</f>
        <v>6117.51</v>
      </c>
      <c r="D23" s="19">
        <f>D24+D25</f>
        <v>6729.264</v>
      </c>
    </row>
    <row r="24" spans="1:4" ht="12.75">
      <c r="A24" s="11" t="s">
        <v>24</v>
      </c>
      <c r="B24" s="12">
        <v>10490.07</v>
      </c>
      <c r="C24" s="12">
        <v>4995.27</v>
      </c>
      <c r="D24" s="12">
        <v>5494.8</v>
      </c>
    </row>
    <row r="25" spans="1:4" ht="12.75">
      <c r="A25" s="11" t="s">
        <v>25</v>
      </c>
      <c r="B25" s="12">
        <v>2356.7039999999997</v>
      </c>
      <c r="C25" s="12">
        <v>1122.24</v>
      </c>
      <c r="D25" s="12">
        <v>1234.464</v>
      </c>
    </row>
    <row r="26" spans="1:4" ht="12.75">
      <c r="A26" s="13" t="s">
        <v>26</v>
      </c>
      <c r="B26" s="7">
        <v>2860.096743535812</v>
      </c>
      <c r="C26" s="7">
        <v>1361.8757243861692</v>
      </c>
      <c r="D26" s="7">
        <v>1498.2210191496426</v>
      </c>
    </row>
    <row r="27" spans="1:4" ht="25.5">
      <c r="A27" s="14" t="s">
        <v>27</v>
      </c>
      <c r="B27" s="7">
        <v>5399.646455593221</v>
      </c>
      <c r="C27" s="7">
        <v>2571.260216949153</v>
      </c>
      <c r="D27" s="7">
        <v>2828.3862386440683</v>
      </c>
    </row>
    <row r="28" spans="1:4" ht="12.75" customHeight="1">
      <c r="A28" s="13" t="s">
        <v>28</v>
      </c>
      <c r="B28" s="19">
        <f>B12+B17+B18+B26+B27</f>
        <v>42487.68758277341</v>
      </c>
      <c r="C28" s="19">
        <f>C12+C17+C18+C26+C27</f>
        <v>20230.19315137437</v>
      </c>
      <c r="D28" s="19">
        <f>D12+D17+D18+D26+D27</f>
        <v>22257.49443139904</v>
      </c>
    </row>
    <row r="29" spans="1:4" ht="12.75">
      <c r="A29" s="11" t="s">
        <v>29</v>
      </c>
      <c r="B29" s="19">
        <v>1057.8455274832027</v>
      </c>
      <c r="C29" s="19">
        <v>505.7727945412311</v>
      </c>
      <c r="D29" s="19">
        <v>552.0727329419714</v>
      </c>
    </row>
    <row r="30" spans="1:4" ht="12.75">
      <c r="A30" s="13" t="s">
        <v>30</v>
      </c>
      <c r="B30" s="7">
        <f>SUM(B28:B29)</f>
        <v>43545.53311025661</v>
      </c>
      <c r="C30" s="7">
        <f>SUM(C28:C29)</f>
        <v>20735.9659459156</v>
      </c>
      <c r="D30" s="7">
        <f>SUM(D28:D29)</f>
        <v>22809.567164341013</v>
      </c>
    </row>
    <row r="31" spans="1:4" ht="12.75" hidden="1">
      <c r="A31" s="13" t="s">
        <v>31</v>
      </c>
      <c r="B31" s="7">
        <f>B30*0.18</f>
        <v>7838.19595984619</v>
      </c>
      <c r="C31" s="7">
        <f>C30*0.18</f>
        <v>3732.473870264808</v>
      </c>
      <c r="D31" s="7">
        <f>D30*0.18</f>
        <v>4105.7220895813825</v>
      </c>
    </row>
    <row r="32" spans="1:4" ht="12.75" customHeight="1">
      <c r="A32" s="13" t="s">
        <v>32</v>
      </c>
      <c r="B32" s="7">
        <f>SUM(B30:B31)</f>
        <v>51383.7290701028</v>
      </c>
      <c r="C32" s="7">
        <f>SUM(C30:C31)</f>
        <v>24468.439816180406</v>
      </c>
      <c r="D32" s="7">
        <f>SUM(D30:D31)</f>
        <v>26915.289253922398</v>
      </c>
    </row>
    <row r="33" spans="1:4" ht="12.75" customHeight="1">
      <c r="A33" s="16" t="s">
        <v>37</v>
      </c>
      <c r="B33" s="21"/>
      <c r="C33" s="21">
        <v>10.78</v>
      </c>
      <c r="D33" s="21">
        <f>10.78*1.1</f>
        <v>11.858</v>
      </c>
    </row>
    <row r="34" ht="12.75">
      <c r="A34" s="17" t="s">
        <v>33</v>
      </c>
    </row>
    <row r="35" ht="12.75">
      <c r="A35" s="17" t="s">
        <v>34</v>
      </c>
    </row>
    <row r="37" ht="12.75">
      <c r="A37" s="17" t="s">
        <v>35</v>
      </c>
    </row>
    <row r="39" ht="12.75">
      <c r="A39" s="17" t="s">
        <v>36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2012-07-19T06:24:19Z</dcterms:modified>
  <cp:category/>
  <cp:version/>
  <cp:contentType/>
  <cp:contentStatus/>
</cp:coreProperties>
</file>