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819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<sst xmlns="http://schemas.openxmlformats.org/spreadsheetml/2006/main" count="43" uniqueCount="41">
  <si>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СМЕТА</t>
  </si>
  <si>
    <t>о стоимости работ по содержанию и ремонту общедомового имущества на 2012 год</t>
  </si>
  <si>
    <t>Адрес</t>
  </si>
  <si>
    <t>всего</t>
  </si>
  <si>
    <t>с 01.01.2012</t>
  </si>
  <si>
    <t>с 01.07.2012</t>
  </si>
  <si>
    <t>Статьи доходов</t>
  </si>
  <si>
    <t>Сумма, руб.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</si>
  <si>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</si>
  <si>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</si>
  <si>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</si>
  <si>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</si>
  <si>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Общестроительные работы</t>
  </si>
  <si>
    <t>Очистка кровли от снега</t>
  </si>
  <si>
    <t>Подготовка отопительному сезону</t>
  </si>
  <si>
    <t>Сантехнические работы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</si>
  <si>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</si>
  <si>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</si>
  <si>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</si>
  <si>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</si>
  <si>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</si>
  <si>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</si>
  <si>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</si>
  <si>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</si>
  <si>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</si>
  <si>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</si>
  <si>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</si>
  <si>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</si>
  <si>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</si>
  <si>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</si>
  <si>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Итого себестоимость услуг</t>
  </si>
  <si>
    <t>Прочие расходы</t>
  </si>
  <si>
    <t xml:space="preserve">Стоимость услуг по содержанию и ремонту жилья </t>
  </si>
  <si>
    <t>НДС 18%</t>
  </si>
  <si>
    <t>Стоимость услуг по содержанию и ремонту жилья с НДС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</si>
  <si>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</si>
  <si>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</si>
  <si>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</si>
  <si>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</si>
  <si>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Тариф на 1 кв.м. на 2012г.</t>
  </si>
  <si>
    <t>Революционная 213/215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</si>
</sst>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0.000"/>
    <numFmt numFmtId="168" formatCode="0.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%"/>
    <numFmt numFmtId="191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Arial"/>
      <family val="2"/>
    </font>
    <font>
      <b/>
      <sz val="10"/>
      <name val="Arial"/>
      <family val="2"/>
    </font>
    <font>
      <i/>
      <sz val="10"/>
      <name val="Arial Cyr"/>
      <family val="0"/>
    </font>
    <font>
      <b/>
      <sz val="10"/>
      <color indexed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0" fontId="13" fillId="0" borderId="0" xfId="53" applyFont="1">
      <alignment/>
      <protection/>
    </xf>
    <xf numFmtId="1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 wrapText="1"/>
    </xf>
    <xf numFmtId="1" fontId="0" fillId="0" borderId="0" xfId="0" applyNumberFormat="1" applyBorder="1" applyAlignment="1">
      <alignment horizontal="left"/>
    </xf>
    <xf numFmtId="1" fontId="19" fillId="0" borderId="10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center"/>
    </xf>
    <xf numFmtId="0" fontId="13" fillId="0" borderId="0" xfId="53" applyFont="1" applyFill="1" applyAlignment="1">
      <alignment horizontal="right"/>
      <protection/>
    </xf>
    <xf numFmtId="1" fontId="20" fillId="0" borderId="11" xfId="0" applyNumberFormat="1" applyFont="1" applyBorder="1" applyAlignment="1">
      <alignment horizontal="center"/>
    </xf>
    <xf numFmtId="0" fontId="21" fillId="0" borderId="11" xfId="53" applyFont="1" applyFill="1" applyBorder="1" applyAlignment="1">
      <alignment horizontal="center"/>
      <protection/>
    </xf>
    <xf numFmtId="1" fontId="0" fillId="0" borderId="11" xfId="0" applyNumberFormat="1" applyFont="1" applyBorder="1" applyAlignment="1">
      <alignment horizontal="left"/>
    </xf>
    <xf numFmtId="1" fontId="0" fillId="0" borderId="11" xfId="0" applyNumberFormat="1" applyFont="1" applyBorder="1" applyAlignment="1">
      <alignment horizontal="center"/>
    </xf>
    <xf numFmtId="1" fontId="19" fillId="0" borderId="11" xfId="0" applyNumberFormat="1" applyFont="1" applyBorder="1" applyAlignment="1">
      <alignment horizontal="left"/>
    </xf>
    <xf numFmtId="1" fontId="19" fillId="0" borderId="11" xfId="0" applyNumberFormat="1" applyFont="1" applyBorder="1" applyAlignment="1">
      <alignment horizontal="left" wrapText="1"/>
    </xf>
    <xf numFmtId="1" fontId="23" fillId="0" borderId="11" xfId="0" applyNumberFormat="1" applyFont="1" applyBorder="1" applyAlignment="1">
      <alignment horizontal="left"/>
    </xf>
    <xf numFmtId="164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  <xf numFmtId="1" fontId="24" fillId="0" borderId="11" xfId="0" applyNumberFormat="1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2" fillId="0" borderId="12" xfId="53" applyFont="1" applyFill="1" applyBorder="1" applyAlignment="1">
      <alignment horizontal="center" vertical="center"/>
      <protection/>
    </xf>
    <xf numFmtId="1" fontId="19" fillId="0" borderId="13" xfId="0" applyNumberFormat="1" applyFont="1" applyBorder="1" applyAlignment="1">
      <alignment horizontal="center"/>
    </xf>
    <xf numFmtId="1" fontId="19" fillId="0" borderId="14" xfId="0" applyNumberFormat="1" applyFont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1"/>
  <sheetViews>
    <sheetView tabSelected="1" workbookViewId="0" topLeftCell="A1">
      <selection activeCell="C41" sqref="C41"/>
    </sheetView>
  </sheetViews>
  <sheetFormatPr defaultColWidth="9.00390625" defaultRowHeight="12.75"/>
  <cols>
    <col min="1" max="1" width="54.875" style="17" customWidth="1"/>
    <col min="2" max="2" width="12.875" style="3" customWidth="1"/>
    <col min="3" max="3" width="14.875" style="3" customWidth="1"/>
    <col min="4" max="4" width="12.25390625" style="3" customWidth="1"/>
    <col min="5" max="16384" width="9.125" style="2" customWidth="1"/>
  </cols>
  <sheetData>
    <row r="1" ht="12.75">
      <c r="A1" s="1"/>
    </row>
    <row r="2" ht="12.75">
      <c r="A2" s="3" t="s">
        <v>0</v>
      </c>
    </row>
    <row r="3" ht="25.5" customHeight="1">
      <c r="A3" s="4" t="s">
        <v>1</v>
      </c>
    </row>
    <row r="4" ht="12.75" customHeight="1">
      <c r="A4" s="5"/>
    </row>
    <row r="5" spans="1:4" ht="12.75">
      <c r="A5" s="5" t="s">
        <v>2</v>
      </c>
      <c r="B5" s="21" t="s">
        <v>40</v>
      </c>
      <c r="C5" s="22"/>
      <c r="D5" s="23"/>
    </row>
    <row r="6" spans="1:8" ht="12.75">
      <c r="A6" s="5"/>
      <c r="B6" s="6" t="s">
        <v>3</v>
      </c>
      <c r="C6" s="7" t="s">
        <v>4</v>
      </c>
      <c r="D6" s="7" t="s">
        <v>5</v>
      </c>
      <c r="E6" s="8"/>
      <c r="F6" s="8"/>
      <c r="G6" s="8"/>
      <c r="H6" s="8"/>
    </row>
    <row r="7" spans="1:4" ht="12.75">
      <c r="A7" s="9" t="s">
        <v>6</v>
      </c>
      <c r="B7" s="10" t="s">
        <v>7</v>
      </c>
      <c r="C7" s="10" t="s">
        <v>7</v>
      </c>
      <c r="D7" s="10" t="s">
        <v>7</v>
      </c>
    </row>
    <row r="8" spans="1:4" ht="12.75">
      <c r="A8" s="11" t="s">
        <v>8</v>
      </c>
      <c r="B8" s="12">
        <v>151421.0544</v>
      </c>
      <c r="C8" s="12">
        <v>72105.264</v>
      </c>
      <c r="D8" s="12">
        <v>79315.7904</v>
      </c>
    </row>
    <row r="9" spans="1:4" ht="12.75">
      <c r="A9" s="9" t="s">
        <v>9</v>
      </c>
      <c r="B9" s="18"/>
      <c r="C9" s="18"/>
      <c r="D9" s="18"/>
    </row>
    <row r="10" spans="1:4" ht="12.75">
      <c r="A10" s="11" t="s">
        <v>10</v>
      </c>
      <c r="B10" s="12">
        <v>-164134.7452676467</v>
      </c>
      <c r="C10" s="12"/>
      <c r="D10" s="12"/>
    </row>
    <row r="11" spans="1:4" ht="12.75">
      <c r="A11" s="13" t="s">
        <v>11</v>
      </c>
      <c r="B11" s="7">
        <f>C11+D11</f>
        <v>33961.08</v>
      </c>
      <c r="C11" s="7">
        <f>SUM(C12:C17)</f>
        <v>16109.939999999999</v>
      </c>
      <c r="D11" s="7">
        <f>SUM(D12:D17)</f>
        <v>17851.14</v>
      </c>
    </row>
    <row r="12" spans="1:4" ht="12.75">
      <c r="A12" s="11" t="s">
        <v>12</v>
      </c>
      <c r="B12" s="12">
        <v>10501.4</v>
      </c>
      <c r="C12" s="12">
        <v>5250.7</v>
      </c>
      <c r="D12" s="12">
        <v>5250.7</v>
      </c>
    </row>
    <row r="13" spans="1:4" ht="12.75">
      <c r="A13" s="11" t="s">
        <v>13</v>
      </c>
      <c r="B13" s="12">
        <v>6385.52</v>
      </c>
      <c r="C13" s="12">
        <v>3192.76</v>
      </c>
      <c r="D13" s="12">
        <v>3192.76</v>
      </c>
    </row>
    <row r="14" spans="1:5" ht="12.75">
      <c r="A14" s="11" t="s">
        <v>14</v>
      </c>
      <c r="B14" s="12">
        <f>C14+D14</f>
        <v>10408.34</v>
      </c>
      <c r="C14" s="12">
        <v>4333.58</v>
      </c>
      <c r="D14" s="12">
        <v>6074.76</v>
      </c>
      <c r="E14" s="20"/>
    </row>
    <row r="15" spans="1:4" ht="12.75">
      <c r="A15" s="11" t="s">
        <v>15</v>
      </c>
      <c r="B15" s="12">
        <f>C15+D15</f>
        <v>1479.63</v>
      </c>
      <c r="C15" s="12">
        <v>739.81</v>
      </c>
      <c r="D15" s="12">
        <v>739.82</v>
      </c>
    </row>
    <row r="16" spans="1:4" ht="12.75">
      <c r="A16" s="11" t="s">
        <v>16</v>
      </c>
      <c r="B16" s="12">
        <v>3915</v>
      </c>
      <c r="C16" s="12">
        <v>1957.5</v>
      </c>
      <c r="D16" s="12">
        <v>1957.5</v>
      </c>
    </row>
    <row r="17" spans="1:4" ht="12.75">
      <c r="A17" s="11" t="s">
        <v>17</v>
      </c>
      <c r="B17" s="12">
        <v>1271.19</v>
      </c>
      <c r="C17" s="12">
        <v>635.59</v>
      </c>
      <c r="D17" s="12">
        <v>635.6</v>
      </c>
    </row>
    <row r="18" spans="1:4" ht="25.5">
      <c r="A18" s="14" t="s">
        <v>18</v>
      </c>
      <c r="B18" s="7">
        <v>12693.685573114566</v>
      </c>
      <c r="C18" s="7">
        <v>6044.647920066803</v>
      </c>
      <c r="D18" s="7">
        <v>6649.037653047764</v>
      </c>
    </row>
    <row r="19" spans="1:4" ht="25.5">
      <c r="A19" s="14" t="s">
        <v>19</v>
      </c>
      <c r="B19" s="7">
        <f>B20+B25</f>
        <v>55696.70453880464</v>
      </c>
      <c r="C19" s="7">
        <f>C20+C25</f>
        <v>26582.395018478397</v>
      </c>
      <c r="D19" s="7">
        <f>D20+D25</f>
        <v>29114.309520326235</v>
      </c>
    </row>
    <row r="20" spans="1:4" ht="12.75">
      <c r="A20" s="15" t="s">
        <v>20</v>
      </c>
      <c r="B20" s="7">
        <f>B21+B22+B23+B24</f>
        <v>19351.017500000005</v>
      </c>
      <c r="C20" s="7">
        <f>C21+C22+C23+C24</f>
        <v>9274.925000000001</v>
      </c>
      <c r="D20" s="7">
        <f>D21+D22+D23+D24</f>
        <v>10076.0925</v>
      </c>
    </row>
    <row r="21" spans="1:4" ht="12.75">
      <c r="A21" s="11" t="s">
        <v>21</v>
      </c>
      <c r="B21" s="12">
        <v>16824.307500000003</v>
      </c>
      <c r="C21" s="12">
        <v>8011.575000000001</v>
      </c>
      <c r="D21" s="12">
        <v>8812.7325</v>
      </c>
    </row>
    <row r="22" spans="1:4" ht="12.75">
      <c r="A22" s="11" t="s">
        <v>22</v>
      </c>
      <c r="B22" s="12">
        <v>779.22</v>
      </c>
      <c r="C22" s="12">
        <v>389.61</v>
      </c>
      <c r="D22" s="12">
        <v>389.61</v>
      </c>
    </row>
    <row r="23" spans="1:4" ht="12.75">
      <c r="A23" s="11" t="s">
        <v>23</v>
      </c>
      <c r="B23" s="12">
        <v>723.2</v>
      </c>
      <c r="C23" s="12">
        <v>361.6</v>
      </c>
      <c r="D23" s="12">
        <v>361.6</v>
      </c>
    </row>
    <row r="24" spans="1:4" ht="12.75">
      <c r="A24" s="11" t="s">
        <v>24</v>
      </c>
      <c r="B24" s="12">
        <v>1024.29</v>
      </c>
      <c r="C24" s="12">
        <v>512.14</v>
      </c>
      <c r="D24" s="12">
        <v>512.15</v>
      </c>
    </row>
    <row r="25" spans="1:4" ht="12.75">
      <c r="A25" s="15" t="s">
        <v>25</v>
      </c>
      <c r="B25" s="7">
        <f>B26+B27</f>
        <v>36345.68703880463</v>
      </c>
      <c r="C25" s="7">
        <f>C26+C27</f>
        <v>17307.470018478394</v>
      </c>
      <c r="D25" s="7">
        <f>D26+D27</f>
        <v>19038.217020326236</v>
      </c>
    </row>
    <row r="26" spans="1:4" ht="12.75">
      <c r="A26" s="11" t="s">
        <v>26</v>
      </c>
      <c r="B26" s="12">
        <v>28013.055038804632</v>
      </c>
      <c r="C26" s="12">
        <v>13339.550018478396</v>
      </c>
      <c r="D26" s="12">
        <v>14673.505020326236</v>
      </c>
    </row>
    <row r="27" spans="1:4" ht="12.75">
      <c r="A27" s="11" t="s">
        <v>27</v>
      </c>
      <c r="B27" s="12">
        <v>8332.632</v>
      </c>
      <c r="C27" s="12">
        <v>3967.92</v>
      </c>
      <c r="D27" s="12">
        <v>4364.7119999999995</v>
      </c>
    </row>
    <row r="28" spans="1:4" ht="12.75">
      <c r="A28" s="13" t="s">
        <v>28</v>
      </c>
      <c r="B28" s="7">
        <v>7311.010136203233</v>
      </c>
      <c r="C28" s="7">
        <v>3481.4390454901413</v>
      </c>
      <c r="D28" s="7">
        <v>3829.5710907130915</v>
      </c>
    </row>
    <row r="29" spans="1:4" ht="25.5">
      <c r="A29" s="14" t="s">
        <v>29</v>
      </c>
      <c r="B29" s="7">
        <v>15912.043004745763</v>
      </c>
      <c r="C29" s="7">
        <v>7577.163335593221</v>
      </c>
      <c r="D29" s="7">
        <v>8334.879669152542</v>
      </c>
    </row>
    <row r="30" spans="1:4" ht="12.75" customHeight="1">
      <c r="A30" s="13" t="s">
        <v>30</v>
      </c>
      <c r="B30" s="7">
        <f>B11+B18+B19+B28+B29</f>
        <v>125574.5232528682</v>
      </c>
      <c r="C30" s="7">
        <f>C11+C18+C19+C28+C29</f>
        <v>59795.58531962857</v>
      </c>
      <c r="D30" s="7">
        <f>D11+D18+D19+D28+D29</f>
        <v>65778.93793323963</v>
      </c>
    </row>
    <row r="31" spans="1:4" ht="12.75">
      <c r="A31" s="11" t="s">
        <v>31</v>
      </c>
      <c r="B31" s="7">
        <v>2748.4032975860455</v>
      </c>
      <c r="C31" s="7">
        <v>1310.5693595888567</v>
      </c>
      <c r="D31" s="7">
        <v>1437.833937997189</v>
      </c>
    </row>
    <row r="32" spans="1:4" ht="12.75">
      <c r="A32" s="13" t="s">
        <v>32</v>
      </c>
      <c r="B32" s="7">
        <f>SUM(B30:B31)</f>
        <v>128322.92655045424</v>
      </c>
      <c r="C32" s="7">
        <f>SUM(C30:C31)</f>
        <v>61106.15467921743</v>
      </c>
      <c r="D32" s="7">
        <f>SUM(D30:D31)</f>
        <v>67216.77187123682</v>
      </c>
    </row>
    <row r="33" spans="1:4" ht="12.75" hidden="1">
      <c r="A33" s="13" t="s">
        <v>33</v>
      </c>
      <c r="B33" s="7">
        <f>B32*0.18</f>
        <v>23098.126779081762</v>
      </c>
      <c r="C33" s="7">
        <f>C32*0.18</f>
        <v>10999.107842259136</v>
      </c>
      <c r="D33" s="7">
        <f>D32*0.18</f>
        <v>12099.018936822627</v>
      </c>
    </row>
    <row r="34" spans="1:4" ht="12.75" customHeight="1">
      <c r="A34" s="13" t="s">
        <v>34</v>
      </c>
      <c r="B34" s="7">
        <f>SUM(B32:B33)</f>
        <v>151421.053329536</v>
      </c>
      <c r="C34" s="7">
        <f>SUM(C32:C33)</f>
        <v>72105.26252147656</v>
      </c>
      <c r="D34" s="7">
        <f>SUM(D32:D33)</f>
        <v>79315.79080805945</v>
      </c>
    </row>
    <row r="35" spans="1:4" ht="12.75" customHeight="1">
      <c r="A35" s="16" t="s">
        <v>39</v>
      </c>
      <c r="B35" s="19"/>
      <c r="C35" s="19">
        <v>10.78</v>
      </c>
      <c r="D35" s="19">
        <v>11.858</v>
      </c>
    </row>
    <row r="36" ht="12.75">
      <c r="A36" s="17" t="s">
        <v>35</v>
      </c>
    </row>
    <row r="37" ht="12.75">
      <c r="A37" s="17" t="s">
        <v>36</v>
      </c>
    </row>
    <row r="39" ht="12.75">
      <c r="A39" s="17" t="s">
        <v>37</v>
      </c>
    </row>
    <row r="41" ht="12.75">
      <c r="A41" s="17" t="s">
        <v>38</v>
      </c>
    </row>
  </sheetData>
  <mergeCells count="1">
    <mergeCell ref="B5:D5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2012-03-22T09:54:30Z</dcterms:created>
  <dcterms:modified xsi:type="dcterms:W3CDTF">2012-07-19T06:33:03Z</dcterms:modified>
  <cp:category/>
  <cp:version/>
  <cp:contentType/>
  <cp:contentStatus/>
</cp:coreProperties>
</file>