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1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<sst xmlns="http://schemas.openxmlformats.org/spreadsheetml/2006/main" count="38" uniqueCount="38">
  <si>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Статьи расходов</t>
  </si>
  <si>
    <t>Очистка кровли, козырьков от снега</t>
  </si>
  <si>
    <t>с 01.01.2012г.</t>
  </si>
  <si>
    <t>с 01.07.2012г.</t>
  </si>
  <si>
    <t>Итого стоимость услуг</t>
  </si>
  <si>
    <t>1.</t>
  </si>
  <si>
    <t>2.</t>
  </si>
  <si>
    <t xml:space="preserve"> Услуги сторонних организаций:</t>
  </si>
  <si>
    <t xml:space="preserve"> Услуги жилищных предприятий</t>
  </si>
  <si>
    <t>3.</t>
  </si>
  <si>
    <t>4.</t>
  </si>
  <si>
    <t>Расходы по начислению и сбору платежей, управлению жилищным фондом</t>
  </si>
  <si>
    <t>Итого стоимость услуг с НДС</t>
  </si>
  <si>
    <t>СМЕТА</t>
  </si>
  <si>
    <t>стоимости работ по содержанию и ремонту общедомового имущества на 2012 год</t>
  </si>
  <si>
    <t>Статьи доходов</t>
  </si>
  <si>
    <t>Ожидаемое начисление населению</t>
  </si>
  <si>
    <t>итого, руб.</t>
  </si>
  <si>
    <t>Сальдо на 01.01.2012года</t>
  </si>
  <si>
    <t>Расходы по текущему ремонту и набору работ:</t>
  </si>
  <si>
    <t>Расходы по техническому обслуживанию, в т.ч. Аварийно-ремонтные работы</t>
  </si>
  <si>
    <t>Расходы по содержанию домового хозяйства и придомовой территории:</t>
  </si>
  <si>
    <t>3.1</t>
  </si>
  <si>
    <t>Вывоз твердых бытовых отходов</t>
  </si>
  <si>
    <t>Очистка дымоходов и венканалов</t>
  </si>
  <si>
    <t>Обслуживание ВДГО</t>
  </si>
  <si>
    <t>3.2</t>
  </si>
  <si>
    <t>Уборка придомовой территории</t>
  </si>
  <si>
    <t>Вывоз крупно-габаритного мусора</t>
  </si>
  <si>
    <t>Общехозяйственные  расходы</t>
  </si>
  <si>
    <t>5.</t>
  </si>
  <si>
    <t>Итого себестоимость услуг</t>
  </si>
  <si>
    <t>Прочие расходы</t>
  </si>
  <si>
    <t>Утверждена Решением собрания собственников</t>
  </si>
  <si>
    <t>Председатель Совета МКД__________________(подпись)</t>
  </si>
  <si>
    <t>№ кв._______________________________________(ФИО)</t>
  </si>
  <si>
    <t>№____ от "_____"_________________201___г.</t>
  </si>
  <si>
    <t>Красноводская 12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</si>
</sst>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"/>
  <sheetViews>
    <sheetView tabSelected="1" workbookViewId="0" topLeftCell="A2">
      <pane xSplit="2" topLeftCell="C1" activePane="topRight" state="frozen"/>
      <selection pane="topLeft" activeCell="A1" sqref="A1"/>
      <selection pane="topRight" activeCell="C23" sqref="C23"/>
    </sheetView>
  </sheetViews>
  <sheetFormatPr defaultColWidth="9.140625" defaultRowHeight="12.75"/>
  <cols>
    <col min="1" max="1" width="5.7109375" style="0" customWidth="1"/>
    <col min="2" max="2" width="52.00390625" style="10" customWidth="1"/>
    <col min="3" max="4" width="10.57421875" style="0" customWidth="1"/>
    <col min="5" max="5" width="10.57421875" style="13" customWidth="1"/>
  </cols>
  <sheetData>
    <row r="1" spans="1:5" s="39" customFormat="1" ht="12.75">
      <c r="A1" s="44" t="s">
        <v>13</v>
      </c>
      <c r="B1" s="44"/>
      <c r="C1" s="44"/>
      <c r="D1" s="44"/>
      <c r="E1" s="44"/>
    </row>
    <row r="2" spans="1:5" s="40" customFormat="1" ht="24" customHeight="1">
      <c r="A2" s="44" t="s">
        <v>14</v>
      </c>
      <c r="B2" s="44"/>
      <c r="C2" s="44"/>
      <c r="D2" s="44"/>
      <c r="E2" s="44"/>
    </row>
    <row r="3" spans="1:5" s="32" customFormat="1" ht="14.25" customHeight="1">
      <c r="A3" s="45" t="s">
        <v>37</v>
      </c>
      <c r="B3" s="45"/>
      <c r="C3" s="45"/>
      <c r="D3" s="45"/>
      <c r="E3" s="45"/>
    </row>
    <row r="4" spans="1:5" s="27" customFormat="1" ht="24.75" customHeight="1">
      <c r="A4" s="26"/>
      <c r="B4" s="28" t="s">
        <v>15</v>
      </c>
      <c r="C4" s="12" t="s">
        <v>2</v>
      </c>
      <c r="D4" s="12" t="s">
        <v>3</v>
      </c>
      <c r="E4" s="12" t="s">
        <v>17</v>
      </c>
    </row>
    <row r="5" spans="1:5" s="27" customFormat="1" ht="14.25" customHeight="1">
      <c r="A5" s="26"/>
      <c r="B5" s="30" t="s">
        <v>16</v>
      </c>
      <c r="C5" s="31">
        <v>17677</v>
      </c>
      <c r="D5" s="31">
        <v>19445</v>
      </c>
      <c r="E5" s="31">
        <f>C5+D5</f>
        <v>37122</v>
      </c>
    </row>
    <row r="6" spans="1:5" s="4" customFormat="1" ht="15.75" customHeight="1">
      <c r="A6" s="6"/>
      <c r="B6" s="41" t="s">
        <v>0</v>
      </c>
      <c r="C6" s="12"/>
      <c r="D6" s="12"/>
      <c r="E6" s="12"/>
    </row>
    <row r="7" spans="1:5" s="4" customFormat="1" ht="16.5" customHeight="1">
      <c r="A7" s="6"/>
      <c r="B7" s="33" t="s">
        <v>18</v>
      </c>
      <c r="C7" s="12"/>
      <c r="D7" s="12"/>
      <c r="E7" s="43">
        <v>-93223</v>
      </c>
    </row>
    <row r="8" spans="1:5" s="1" customFormat="1" ht="16.5" customHeight="1">
      <c r="A8" s="7" t="s">
        <v>5</v>
      </c>
      <c r="B8" s="18" t="s">
        <v>19</v>
      </c>
      <c r="C8" s="9">
        <f>C9</f>
        <v>700</v>
      </c>
      <c r="D8" s="9">
        <f>D9</f>
        <v>837</v>
      </c>
      <c r="E8" s="42">
        <f aca="true" t="shared" si="0" ref="E8:E24">C8+D8</f>
        <v>1537</v>
      </c>
    </row>
    <row r="9" spans="1:5" s="4" customFormat="1" ht="12" customHeight="1">
      <c r="A9" s="6"/>
      <c r="B9" s="19" t="s">
        <v>1</v>
      </c>
      <c r="C9" s="5">
        <v>700</v>
      </c>
      <c r="D9" s="5">
        <v>837</v>
      </c>
      <c r="E9" s="31">
        <f t="shared" si="0"/>
        <v>1537</v>
      </c>
    </row>
    <row r="10" spans="1:5" s="4" customFormat="1" ht="27.75" customHeight="1">
      <c r="A10" s="23" t="s">
        <v>6</v>
      </c>
      <c r="B10" s="34" t="s">
        <v>20</v>
      </c>
      <c r="C10" s="3">
        <v>1283.05</v>
      </c>
      <c r="D10" s="3">
        <v>1409.03</v>
      </c>
      <c r="E10" s="42">
        <f t="shared" si="0"/>
        <v>2692.08</v>
      </c>
    </row>
    <row r="11" spans="1:5" s="1" customFormat="1" ht="24.75" customHeight="1">
      <c r="A11" s="23" t="s">
        <v>9</v>
      </c>
      <c r="B11" s="18" t="s">
        <v>21</v>
      </c>
      <c r="C11" s="3">
        <f>C12+C16</f>
        <v>9377.92</v>
      </c>
      <c r="D11" s="3">
        <f>D12+D16</f>
        <v>10255.880000000001</v>
      </c>
      <c r="E11" s="42">
        <f t="shared" si="0"/>
        <v>19633.800000000003</v>
      </c>
    </row>
    <row r="12" spans="1:5" s="1" customFormat="1" ht="12" customHeight="1">
      <c r="A12" s="22" t="s">
        <v>22</v>
      </c>
      <c r="B12" s="35" t="s">
        <v>7</v>
      </c>
      <c r="C12" s="5">
        <f>C13+C14+C15</f>
        <v>2331.71</v>
      </c>
      <c r="D12" s="5">
        <f>D13+D14+D15</f>
        <v>2503.28</v>
      </c>
      <c r="E12" s="31">
        <f t="shared" si="0"/>
        <v>4834.99</v>
      </c>
    </row>
    <row r="13" spans="1:5" s="1" customFormat="1" ht="15.75" customHeight="1">
      <c r="A13" s="22"/>
      <c r="B13" s="17" t="s">
        <v>23</v>
      </c>
      <c r="C13" s="8">
        <v>1213.88</v>
      </c>
      <c r="D13" s="8">
        <v>1335.26</v>
      </c>
      <c r="E13" s="31">
        <f t="shared" si="0"/>
        <v>2549.1400000000003</v>
      </c>
    </row>
    <row r="14" spans="1:5" s="1" customFormat="1" ht="12" customHeight="1">
      <c r="A14" s="22"/>
      <c r="B14" s="20" t="s">
        <v>24</v>
      </c>
      <c r="C14" s="5">
        <v>796.72</v>
      </c>
      <c r="D14" s="5">
        <v>846.91</v>
      </c>
      <c r="E14" s="31">
        <f t="shared" si="0"/>
        <v>1643.63</v>
      </c>
    </row>
    <row r="15" spans="1:5" s="11" customFormat="1" ht="16.5" customHeight="1">
      <c r="A15" s="24"/>
      <c r="B15" s="16" t="s">
        <v>25</v>
      </c>
      <c r="C15" s="5">
        <v>321.11</v>
      </c>
      <c r="D15" s="5">
        <v>321.11</v>
      </c>
      <c r="E15" s="31">
        <f t="shared" si="0"/>
        <v>642.22</v>
      </c>
    </row>
    <row r="16" spans="1:5" s="2" customFormat="1" ht="12" customHeight="1">
      <c r="A16" s="22" t="s">
        <v>26</v>
      </c>
      <c r="B16" s="36" t="s">
        <v>8</v>
      </c>
      <c r="C16" s="5">
        <f>C17+C18</f>
        <v>7046.21</v>
      </c>
      <c r="D16" s="5">
        <f>D17+D18</f>
        <v>7752.6</v>
      </c>
      <c r="E16" s="31">
        <f t="shared" si="0"/>
        <v>14798.810000000001</v>
      </c>
    </row>
    <row r="17" spans="1:5" s="4" customFormat="1" ht="12" customHeight="1">
      <c r="A17" s="24"/>
      <c r="B17" s="20" t="s">
        <v>27</v>
      </c>
      <c r="C17" s="8">
        <v>6445.01</v>
      </c>
      <c r="D17" s="8">
        <v>7113.52</v>
      </c>
      <c r="E17" s="31">
        <f t="shared" si="0"/>
        <v>13558.53</v>
      </c>
    </row>
    <row r="18" spans="1:5" s="1" customFormat="1" ht="15.75" customHeight="1">
      <c r="A18" s="24"/>
      <c r="B18" s="20" t="s">
        <v>28</v>
      </c>
      <c r="C18" s="5">
        <v>601.2</v>
      </c>
      <c r="D18" s="5">
        <v>639.08</v>
      </c>
      <c r="E18" s="31">
        <f t="shared" si="0"/>
        <v>1240.2800000000002</v>
      </c>
    </row>
    <row r="19" spans="1:5" s="1" customFormat="1" ht="12" customHeight="1">
      <c r="A19" s="23" t="s">
        <v>10</v>
      </c>
      <c r="B19" s="21" t="s">
        <v>29</v>
      </c>
      <c r="C19" s="3">
        <v>1507.81</v>
      </c>
      <c r="D19" s="3">
        <v>1658.51</v>
      </c>
      <c r="E19" s="42">
        <f t="shared" si="0"/>
        <v>3166.3199999999997</v>
      </c>
    </row>
    <row r="20" spans="1:5" s="1" customFormat="1" ht="26.25" customHeight="1">
      <c r="A20" s="23" t="s">
        <v>30</v>
      </c>
      <c r="B20" s="21" t="s">
        <v>11</v>
      </c>
      <c r="C20" s="3">
        <v>1693.25</v>
      </c>
      <c r="D20" s="3">
        <v>1862.58</v>
      </c>
      <c r="E20" s="42">
        <f t="shared" si="0"/>
        <v>3555.83</v>
      </c>
    </row>
    <row r="21" spans="1:5" s="1" customFormat="1" ht="12" customHeight="1">
      <c r="A21" s="22"/>
      <c r="B21" s="17" t="s">
        <v>31</v>
      </c>
      <c r="C21" s="5">
        <f>C8+C10+C11+C19+C20</f>
        <v>14562.029999999999</v>
      </c>
      <c r="D21" s="5">
        <f>D8+D10+D11+D19+D20</f>
        <v>16023</v>
      </c>
      <c r="E21" s="31">
        <f t="shared" si="0"/>
        <v>30585.03</v>
      </c>
    </row>
    <row r="22" spans="1:5" s="1" customFormat="1" ht="15.75" customHeight="1">
      <c r="A22" s="22"/>
      <c r="B22" s="17" t="s">
        <v>32</v>
      </c>
      <c r="C22" s="5">
        <v>415.86</v>
      </c>
      <c r="D22" s="5">
        <v>455.58</v>
      </c>
      <c r="E22" s="31">
        <f t="shared" si="0"/>
        <v>871.44</v>
      </c>
    </row>
    <row r="23" spans="1:5" s="1" customFormat="1" ht="14.25" customHeight="1">
      <c r="A23" s="22"/>
      <c r="B23" s="17" t="s">
        <v>4</v>
      </c>
      <c r="C23" s="5">
        <f>C21+C22</f>
        <v>14977.89</v>
      </c>
      <c r="D23" s="5">
        <f>D21+D22</f>
        <v>16478.58</v>
      </c>
      <c r="E23" s="31">
        <f t="shared" si="0"/>
        <v>31456.47</v>
      </c>
    </row>
    <row r="24" spans="1:5" s="1" customFormat="1" ht="14.25" customHeight="1">
      <c r="A24" s="22"/>
      <c r="B24" s="17" t="s">
        <v>12</v>
      </c>
      <c r="C24" s="5">
        <f>C23*1.18</f>
        <v>17673.9102</v>
      </c>
      <c r="D24" s="5">
        <f>D23*1.18</f>
        <v>19444.724400000003</v>
      </c>
      <c r="E24" s="31">
        <f t="shared" si="0"/>
        <v>37118.634600000005</v>
      </c>
    </row>
    <row r="25" spans="1:5" s="1" customFormat="1" ht="14.25" customHeight="1">
      <c r="A25" s="37"/>
      <c r="B25" s="29"/>
      <c r="C25" s="38"/>
      <c r="D25" s="38"/>
      <c r="E25" s="15"/>
    </row>
    <row r="27" ht="12.75">
      <c r="B27" s="14" t="s">
        <v>33</v>
      </c>
    </row>
    <row r="28" ht="12.75">
      <c r="B28" s="14"/>
    </row>
    <row r="29" ht="12.75">
      <c r="B29" s="25" t="s">
        <v>36</v>
      </c>
    </row>
    <row r="30" ht="12.75">
      <c r="B30" s="25"/>
    </row>
    <row r="31" ht="12.75">
      <c r="B31" s="25"/>
    </row>
    <row r="32" ht="12.75">
      <c r="B32" s="25" t="s">
        <v>34</v>
      </c>
    </row>
    <row r="33" ht="12.75">
      <c r="B33" s="25"/>
    </row>
    <row r="34" ht="12.75">
      <c r="B34" s="25" t="s">
        <v>35</v>
      </c>
    </row>
  </sheetData>
  <sheetProtection/>
  <mergeCells count="3">
    <mergeCell ref="A1:E1"/>
    <mergeCell ref="A2:E2"/>
    <mergeCell ref="A3:E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2012-03-06T08:03:39Z</cp:lastPrinted>
  <dcterms:created xsi:type="dcterms:W3CDTF">1996-10-08T23:32:33Z</dcterms:created>
  <dcterms:modified xsi:type="dcterms:W3CDTF">2012-07-25T02:13:24Z</dcterms:modified>
  <cp:category/>
  <cp:version/>
  <cp:contentType/>
  <cp:contentStatus/>
</cp:coreProperties>
</file>