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с19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<sst xmlns="http://schemas.openxmlformats.org/spreadsheetml/2006/main" count="37" uniqueCount="37">
  <si>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Статьи расходов</t>
  </si>
  <si>
    <t>с 01.01.2012г.</t>
  </si>
  <si>
    <t>с 01.07.2012г.</t>
  </si>
  <si>
    <t>Итого стоимость услуг</t>
  </si>
  <si>
    <t>1.</t>
  </si>
  <si>
    <t>2.</t>
  </si>
  <si>
    <t xml:space="preserve"> Услуги сторонних организаций:</t>
  </si>
  <si>
    <t xml:space="preserve"> Услуги жилищных предприятий</t>
  </si>
  <si>
    <t>3.</t>
  </si>
  <si>
    <t>4.</t>
  </si>
  <si>
    <t>Расходы по начислению и сбору платежей, управлению жилищным фондом</t>
  </si>
  <si>
    <t>Итого стоимость услуг с НДС</t>
  </si>
  <si>
    <t>СМЕТА</t>
  </si>
  <si>
    <t>стоимости работ по содержанию и ремонту общедомового имущества на 2012 год</t>
  </si>
  <si>
    <t>Статьи доходов</t>
  </si>
  <si>
    <t>Ожидаемое начисление населению</t>
  </si>
  <si>
    <t>итого, руб.</t>
  </si>
  <si>
    <t>Сальдо на 01.01.2012года</t>
  </si>
  <si>
    <t>Расходы по текущему ремонту и набору работ:</t>
  </si>
  <si>
    <t>Расходы по техническому обслуживанию, в т.ч. Аварийно-ремонтные работы</t>
  </si>
  <si>
    <t>Расходы по содержанию домового хозяйства и придомовой территории:</t>
  </si>
  <si>
    <t>3.1</t>
  </si>
  <si>
    <t>Вывоз твердых бытовых отходов</t>
  </si>
  <si>
    <t>Очистка дымоходов и венканалов</t>
  </si>
  <si>
    <t>Дезинсекция и дератизация</t>
  </si>
  <si>
    <t>3.2</t>
  </si>
  <si>
    <t>Уборка придомовой территории</t>
  </si>
  <si>
    <t>Вывоз крупно-габаритного мусора</t>
  </si>
  <si>
    <t>Общехозяйственные  расходы</t>
  </si>
  <si>
    <t>5.</t>
  </si>
  <si>
    <t>Итого себестоимость услуг</t>
  </si>
  <si>
    <t>Прочие расходы</t>
  </si>
  <si>
    <t>Утверждена Решением собрания собственников</t>
  </si>
  <si>
    <t>Председатель Совета МКД__________________(подпись)</t>
  </si>
  <si>
    <t>№ кв._______________________________________(ФИО)</t>
  </si>
  <si>
    <t>№____ от "_____"_________________201___г.</t>
  </si>
  <si>
    <t>Обская 19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</si>
</sst>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</numFmts>
  <fonts count="2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2" fontId="1" fillId="0" borderId="0" xfId="0" applyNumberFormat="1" applyFont="1" applyFill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1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26" fillId="0" borderId="10" xfId="0" applyFont="1" applyFill="1" applyBorder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left" vertical="top" wrapText="1"/>
    </xf>
    <xf numFmtId="1" fontId="1" fillId="0" borderId="12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" fontId="5" fillId="0" borderId="11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top" wrapText="1"/>
    </xf>
    <xf numFmtId="0" fontId="27" fillId="0" borderId="11" xfId="0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3"/>
  <sheetViews>
    <sheetView tabSelected="1" workbookViewId="0" topLeftCell="A1">
      <pane xSplit="2" topLeftCell="C1" activePane="topRight" state="frozen"/>
      <selection pane="topLeft" activeCell="A1" sqref="A1"/>
      <selection pane="topRight" activeCell="C21" sqref="C21"/>
    </sheetView>
  </sheetViews>
  <sheetFormatPr defaultColWidth="9.140625" defaultRowHeight="12.75"/>
  <cols>
    <col min="1" max="1" width="5.7109375" style="0" customWidth="1"/>
    <col min="2" max="2" width="52.00390625" style="10" customWidth="1"/>
    <col min="3" max="4" width="10.57421875" style="0" customWidth="1"/>
    <col min="5" max="5" width="10.57421875" style="12" customWidth="1"/>
  </cols>
  <sheetData>
    <row r="1" spans="1:5" s="36" customFormat="1" ht="12.75">
      <c r="A1" s="41" t="s">
        <v>12</v>
      </c>
      <c r="B1" s="41"/>
      <c r="C1" s="41"/>
      <c r="D1" s="41"/>
      <c r="E1" s="41"/>
    </row>
    <row r="2" spans="1:5" s="37" customFormat="1" ht="24" customHeight="1">
      <c r="A2" s="41" t="s">
        <v>13</v>
      </c>
      <c r="B2" s="41"/>
      <c r="C2" s="41"/>
      <c r="D2" s="41"/>
      <c r="E2" s="41"/>
    </row>
    <row r="3" spans="1:5" s="29" customFormat="1" ht="14.25" customHeight="1">
      <c r="A3" s="42" t="s">
        <v>36</v>
      </c>
      <c r="B3" s="42"/>
      <c r="C3" s="42"/>
      <c r="D3" s="42"/>
      <c r="E3" s="42"/>
    </row>
    <row r="4" spans="1:5" s="24" customFormat="1" ht="24.75" customHeight="1">
      <c r="A4" s="23"/>
      <c r="B4" s="25" t="s">
        <v>14</v>
      </c>
      <c r="C4" s="11" t="s">
        <v>1</v>
      </c>
      <c r="D4" s="11" t="s">
        <v>2</v>
      </c>
      <c r="E4" s="11" t="s">
        <v>16</v>
      </c>
    </row>
    <row r="5" spans="1:5" s="24" customFormat="1" ht="14.25" customHeight="1">
      <c r="A5" s="23"/>
      <c r="B5" s="27" t="s">
        <v>15</v>
      </c>
      <c r="C5" s="28">
        <v>47275</v>
      </c>
      <c r="D5" s="28">
        <v>52002</v>
      </c>
      <c r="E5" s="28">
        <f>C5+D5</f>
        <v>99277</v>
      </c>
    </row>
    <row r="6" spans="1:5" s="4" customFormat="1" ht="15.75" customHeight="1">
      <c r="A6" s="6"/>
      <c r="B6" s="38" t="s">
        <v>0</v>
      </c>
      <c r="C6" s="11"/>
      <c r="D6" s="11"/>
      <c r="E6" s="11"/>
    </row>
    <row r="7" spans="1:5" s="4" customFormat="1" ht="16.5" customHeight="1">
      <c r="A7" s="6"/>
      <c r="B7" s="30" t="s">
        <v>17</v>
      </c>
      <c r="C7" s="11"/>
      <c r="D7" s="11"/>
      <c r="E7" s="40">
        <v>-94036</v>
      </c>
    </row>
    <row r="8" spans="1:5" s="1" customFormat="1" ht="16.5" customHeight="1">
      <c r="A8" s="7" t="s">
        <v>4</v>
      </c>
      <c r="B8" s="16" t="s">
        <v>18</v>
      </c>
      <c r="C8" s="9">
        <v>0</v>
      </c>
      <c r="D8" s="9">
        <v>0</v>
      </c>
      <c r="E8" s="39">
        <f aca="true" t="shared" si="0" ref="E8:E23">C8+D8</f>
        <v>0</v>
      </c>
    </row>
    <row r="9" spans="1:5" s="4" customFormat="1" ht="27.75" customHeight="1">
      <c r="A9" s="20" t="s">
        <v>5</v>
      </c>
      <c r="B9" s="31" t="s">
        <v>19</v>
      </c>
      <c r="C9" s="3">
        <v>5328.27</v>
      </c>
      <c r="D9" s="3">
        <v>5850.29</v>
      </c>
      <c r="E9" s="39">
        <f t="shared" si="0"/>
        <v>11178.560000000001</v>
      </c>
    </row>
    <row r="10" spans="1:5" s="1" customFormat="1" ht="24.75" customHeight="1">
      <c r="A10" s="20" t="s">
        <v>8</v>
      </c>
      <c r="B10" s="16" t="s">
        <v>20</v>
      </c>
      <c r="C10" s="3">
        <f>C11+C15</f>
        <v>24513.149999999998</v>
      </c>
      <c r="D10" s="3">
        <f>D11+D15</f>
        <v>26960.870000000003</v>
      </c>
      <c r="E10" s="39">
        <f t="shared" si="0"/>
        <v>51474.020000000004</v>
      </c>
    </row>
    <row r="11" spans="1:5" s="1" customFormat="1" ht="12" customHeight="1">
      <c r="A11" s="19" t="s">
        <v>21</v>
      </c>
      <c r="B11" s="32" t="s">
        <v>6</v>
      </c>
      <c r="C11" s="5">
        <f>C12+C13+C14</f>
        <v>6767.44</v>
      </c>
      <c r="D11" s="5">
        <f>D12+D13+D14</f>
        <v>7400.379999999999</v>
      </c>
      <c r="E11" s="28">
        <f t="shared" si="0"/>
        <v>14167.82</v>
      </c>
    </row>
    <row r="12" spans="1:5" s="1" customFormat="1" ht="15.75" customHeight="1">
      <c r="A12" s="19"/>
      <c r="B12" s="15" t="s">
        <v>22</v>
      </c>
      <c r="C12" s="8">
        <v>5583.83</v>
      </c>
      <c r="D12" s="8">
        <v>6142.21</v>
      </c>
      <c r="E12" s="28">
        <f t="shared" si="0"/>
        <v>11726.04</v>
      </c>
    </row>
    <row r="13" spans="1:5" s="1" customFormat="1" ht="12" customHeight="1">
      <c r="A13" s="19"/>
      <c r="B13" s="17" t="s">
        <v>23</v>
      </c>
      <c r="C13" s="5">
        <v>173.16</v>
      </c>
      <c r="D13" s="5">
        <v>184.07</v>
      </c>
      <c r="E13" s="28">
        <f t="shared" si="0"/>
        <v>357.23</v>
      </c>
    </row>
    <row r="14" spans="1:5" s="4" customFormat="1" ht="15" customHeight="1">
      <c r="A14" s="21"/>
      <c r="B14" s="15" t="s">
        <v>24</v>
      </c>
      <c r="C14" s="5">
        <v>1010.45</v>
      </c>
      <c r="D14" s="5">
        <v>1074.1</v>
      </c>
      <c r="E14" s="28">
        <f t="shared" si="0"/>
        <v>2084.55</v>
      </c>
    </row>
    <row r="15" spans="1:5" s="2" customFormat="1" ht="12" customHeight="1">
      <c r="A15" s="19" t="s">
        <v>25</v>
      </c>
      <c r="B15" s="33" t="s">
        <v>7</v>
      </c>
      <c r="C15" s="5">
        <f>C16+C17</f>
        <v>17745.71</v>
      </c>
      <c r="D15" s="5">
        <f>D16+D17</f>
        <v>19560.49</v>
      </c>
      <c r="E15" s="28">
        <f t="shared" si="0"/>
        <v>37306.2</v>
      </c>
    </row>
    <row r="16" spans="1:5" s="4" customFormat="1" ht="12" customHeight="1">
      <c r="A16" s="21"/>
      <c r="B16" s="17" t="s">
        <v>26</v>
      </c>
      <c r="C16" s="8">
        <v>14980.19</v>
      </c>
      <c r="D16" s="8">
        <v>16620.74</v>
      </c>
      <c r="E16" s="28">
        <f t="shared" si="0"/>
        <v>31600.93</v>
      </c>
    </row>
    <row r="17" spans="1:5" s="1" customFormat="1" ht="15.75" customHeight="1">
      <c r="A17" s="21"/>
      <c r="B17" s="17" t="s">
        <v>27</v>
      </c>
      <c r="C17" s="5">
        <v>2765.52</v>
      </c>
      <c r="D17" s="5">
        <v>2939.75</v>
      </c>
      <c r="E17" s="28">
        <f t="shared" si="0"/>
        <v>5705.27</v>
      </c>
    </row>
    <row r="18" spans="1:5" s="1" customFormat="1" ht="12" customHeight="1">
      <c r="A18" s="20" t="s">
        <v>9</v>
      </c>
      <c r="B18" s="18" t="s">
        <v>28</v>
      </c>
      <c r="C18" s="3">
        <v>4527.93</v>
      </c>
      <c r="D18" s="3">
        <v>4985.37</v>
      </c>
      <c r="E18" s="39">
        <f t="shared" si="0"/>
        <v>9513.3</v>
      </c>
    </row>
    <row r="19" spans="1:5" s="1" customFormat="1" ht="26.25" customHeight="1">
      <c r="A19" s="20" t="s">
        <v>29</v>
      </c>
      <c r="B19" s="18" t="s">
        <v>10</v>
      </c>
      <c r="C19" s="3">
        <v>4528.35</v>
      </c>
      <c r="D19" s="3">
        <v>4981.18</v>
      </c>
      <c r="E19" s="39">
        <f t="shared" si="0"/>
        <v>9509.53</v>
      </c>
    </row>
    <row r="20" spans="1:5" s="1" customFormat="1" ht="12" customHeight="1">
      <c r="A20" s="19"/>
      <c r="B20" s="15" t="s">
        <v>30</v>
      </c>
      <c r="C20" s="5">
        <f>C8+C9+C10+C18+C19</f>
        <v>38897.7</v>
      </c>
      <c r="D20" s="5">
        <f>D8+D9+D10+D18+D19</f>
        <v>42777.71000000001</v>
      </c>
      <c r="E20" s="28">
        <f t="shared" si="0"/>
        <v>81675.41</v>
      </c>
    </row>
    <row r="21" spans="1:5" s="1" customFormat="1" ht="15.75" customHeight="1">
      <c r="A21" s="19"/>
      <c r="B21" s="15" t="s">
        <v>31</v>
      </c>
      <c r="C21" s="5">
        <f>C20*0.03</f>
        <v>1166.9309999999998</v>
      </c>
      <c r="D21" s="5">
        <f>D20*0.03</f>
        <v>1283.3313</v>
      </c>
      <c r="E21" s="28">
        <f t="shared" si="0"/>
        <v>2450.2623</v>
      </c>
    </row>
    <row r="22" spans="1:5" s="1" customFormat="1" ht="14.25" customHeight="1">
      <c r="A22" s="19"/>
      <c r="B22" s="15" t="s">
        <v>3</v>
      </c>
      <c r="C22" s="5">
        <f>C20+C21</f>
        <v>40064.630999999994</v>
      </c>
      <c r="D22" s="5">
        <f>D20+D21</f>
        <v>44061.041300000004</v>
      </c>
      <c r="E22" s="28">
        <f t="shared" si="0"/>
        <v>84125.6723</v>
      </c>
    </row>
    <row r="23" spans="1:5" s="1" customFormat="1" ht="14.25" customHeight="1">
      <c r="A23" s="19"/>
      <c r="B23" s="15" t="s">
        <v>11</v>
      </c>
      <c r="C23" s="5">
        <f>C22*1.18</f>
        <v>47276.26457999999</v>
      </c>
      <c r="D23" s="5">
        <f>D22*1.18</f>
        <v>51992.028734</v>
      </c>
      <c r="E23" s="28">
        <f t="shared" si="0"/>
        <v>99268.29331399998</v>
      </c>
    </row>
    <row r="24" spans="1:5" s="1" customFormat="1" ht="14.25" customHeight="1">
      <c r="A24" s="34"/>
      <c r="B24" s="26"/>
      <c r="C24" s="35"/>
      <c r="D24" s="35"/>
      <c r="E24" s="14"/>
    </row>
    <row r="26" ht="12.75">
      <c r="B26" s="13" t="s">
        <v>32</v>
      </c>
    </row>
    <row r="27" ht="12.75">
      <c r="B27" s="13"/>
    </row>
    <row r="28" ht="12.75">
      <c r="B28" s="22" t="s">
        <v>35</v>
      </c>
    </row>
    <row r="29" ht="12.75">
      <c r="B29" s="22"/>
    </row>
    <row r="30" ht="12.75">
      <c r="B30" s="22"/>
    </row>
    <row r="31" ht="12.75">
      <c r="B31" s="22" t="s">
        <v>33</v>
      </c>
    </row>
    <row r="32" ht="12.75">
      <c r="B32" s="22"/>
    </row>
    <row r="33" ht="12.75">
      <c r="B33" s="22" t="s">
        <v>34</v>
      </c>
    </row>
  </sheetData>
  <sheetProtection/>
  <mergeCells count="3">
    <mergeCell ref="A1:E1"/>
    <mergeCell ref="A2:E2"/>
    <mergeCell ref="A3:E3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2012-03-06T08:03:39Z</cp:lastPrinted>
  <dcterms:created xsi:type="dcterms:W3CDTF">1996-10-08T23:32:33Z</dcterms:created>
  <dcterms:modified xsi:type="dcterms:W3CDTF">2012-07-25T02:16:33Z</dcterms:modified>
  <cp:category/>
  <cp:version/>
  <cp:contentType/>
  <cp:contentStatus/>
</cp:coreProperties>
</file>